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390" yWindow="525" windowWidth="19815" windowHeight="7365"/>
  </bookViews>
  <sheets>
    <sheet name="Plan_Proracuna" sheetId="1" r:id="rId1"/>
    <sheet name="Posebni_dio" sheetId="2" r:id="rId2"/>
    <sheet name="Funkcijska_klasif" sheetId="3" r:id="rId3"/>
    <sheet name="Po_Up_odjel" sheetId="4" r:id="rId4"/>
    <sheet name="Plan_razv_programa" sheetId="5" r:id="rId5"/>
  </sheets>
  <definedNames>
    <definedName name="_xlnm.Print_Titles" localSheetId="0">Plan_Proracuna!$4:$5</definedName>
    <definedName name="_xlnm.Print_Titles" localSheetId="4">Plan_razv_programa!$6:$8</definedName>
    <definedName name="_xlnm.Print_Titles" localSheetId="1">Posebni_dio!$7:$8</definedName>
    <definedName name="JR_PAGE_ANCHOR_0_1" localSheetId="4">Plan_razv_programa!#REF!</definedName>
    <definedName name="JR_PAGE_ANCHOR_0_1">Plan_Proracuna!#REF!</definedName>
    <definedName name="_xlnm.Print_Area" localSheetId="2">Funkcijska_klasif!$A$1:$K$28</definedName>
    <definedName name="_xlnm.Print_Area" localSheetId="0">Plan_Proracuna!$A$1:$I$138</definedName>
    <definedName name="_xlnm.Print_Area" localSheetId="4">Plan_razv_programa!$A$1:$I$282</definedName>
  </definedNames>
  <calcPr calcId="145621"/>
</workbook>
</file>

<file path=xl/calcChain.xml><?xml version="1.0" encoding="utf-8"?>
<calcChain xmlns="http://schemas.openxmlformats.org/spreadsheetml/2006/main">
  <c r="G278" i="5" l="1"/>
  <c r="F278" i="5"/>
  <c r="E278" i="5"/>
  <c r="H278" i="5" s="1"/>
  <c r="G273" i="5"/>
  <c r="F273" i="5"/>
  <c r="E273" i="5"/>
  <c r="H273" i="5" s="1"/>
  <c r="G272" i="5"/>
  <c r="F272" i="5"/>
  <c r="E272" i="5"/>
  <c r="H272" i="5" s="1"/>
  <c r="G271" i="5"/>
  <c r="F271" i="5"/>
  <c r="E271" i="5"/>
  <c r="H271" i="5" s="1"/>
  <c r="G267" i="5"/>
  <c r="G262" i="5" s="1"/>
  <c r="G186" i="5" s="1"/>
  <c r="F267" i="5"/>
  <c r="E267" i="5"/>
  <c r="H267" i="5" s="1"/>
  <c r="G263" i="5"/>
  <c r="F263" i="5"/>
  <c r="E263" i="5"/>
  <c r="H263" i="5" s="1"/>
  <c r="F262" i="5"/>
  <c r="E262" i="5"/>
  <c r="G249" i="5"/>
  <c r="F249" i="5"/>
  <c r="E249" i="5"/>
  <c r="H249" i="5" s="1"/>
  <c r="G245" i="5"/>
  <c r="F245" i="5"/>
  <c r="E245" i="5"/>
  <c r="H245" i="5" s="1"/>
  <c r="G238" i="5"/>
  <c r="F238" i="5"/>
  <c r="E238" i="5"/>
  <c r="H238" i="5" s="1"/>
  <c r="G228" i="5"/>
  <c r="F228" i="5"/>
  <c r="E228" i="5"/>
  <c r="H228" i="5" s="1"/>
  <c r="G221" i="5"/>
  <c r="F221" i="5"/>
  <c r="E221" i="5"/>
  <c r="H221" i="5" s="1"/>
  <c r="G215" i="5"/>
  <c r="F215" i="5"/>
  <c r="E215" i="5"/>
  <c r="H215" i="5" s="1"/>
  <c r="G187" i="5"/>
  <c r="F187" i="5"/>
  <c r="E187" i="5"/>
  <c r="H187" i="5" s="1"/>
  <c r="F186" i="5"/>
  <c r="E186" i="5"/>
  <c r="G167" i="5"/>
  <c r="F167" i="5"/>
  <c r="E167" i="5"/>
  <c r="H167" i="5" s="1"/>
  <c r="G166" i="5"/>
  <c r="F166" i="5"/>
  <c r="E166" i="5"/>
  <c r="H166" i="5" s="1"/>
  <c r="G162" i="5"/>
  <c r="F162" i="5"/>
  <c r="E162" i="5"/>
  <c r="H162" i="5" s="1"/>
  <c r="G158" i="5"/>
  <c r="F158" i="5"/>
  <c r="E158" i="5"/>
  <c r="H158" i="5" s="1"/>
  <c r="G154" i="5"/>
  <c r="F154" i="5"/>
  <c r="E154" i="5"/>
  <c r="H154" i="5" s="1"/>
  <c r="G150" i="5"/>
  <c r="F150" i="5"/>
  <c r="E150" i="5"/>
  <c r="H150" i="5" s="1"/>
  <c r="G146" i="5"/>
  <c r="F146" i="5"/>
  <c r="E146" i="5"/>
  <c r="H146" i="5" s="1"/>
  <c r="G142" i="5"/>
  <c r="F142" i="5"/>
  <c r="E142" i="5"/>
  <c r="H142" i="5" s="1"/>
  <c r="G138" i="5"/>
  <c r="F138" i="5"/>
  <c r="E138" i="5"/>
  <c r="H138" i="5" s="1"/>
  <c r="G134" i="5"/>
  <c r="F134" i="5"/>
  <c r="E134" i="5"/>
  <c r="H134" i="5" s="1"/>
  <c r="G130" i="5"/>
  <c r="F130" i="5"/>
  <c r="E130" i="5"/>
  <c r="H130" i="5" s="1"/>
  <c r="G126" i="5"/>
  <c r="F126" i="5"/>
  <c r="E126" i="5"/>
  <c r="H126" i="5" s="1"/>
  <c r="G122" i="5"/>
  <c r="F122" i="5"/>
  <c r="E122" i="5"/>
  <c r="H122" i="5" s="1"/>
  <c r="G118" i="5"/>
  <c r="F118" i="5"/>
  <c r="E118" i="5"/>
  <c r="H118" i="5" s="1"/>
  <c r="G93" i="5"/>
  <c r="F93" i="5"/>
  <c r="E93" i="5"/>
  <c r="H93" i="5" s="1"/>
  <c r="G92" i="5"/>
  <c r="G91" i="5" s="1"/>
  <c r="F92" i="5"/>
  <c r="E92" i="5"/>
  <c r="H92" i="5" s="1"/>
  <c r="F91" i="5"/>
  <c r="E91" i="5"/>
  <c r="G74" i="5"/>
  <c r="F74" i="5"/>
  <c r="E74" i="5"/>
  <c r="H74" i="5" s="1"/>
  <c r="G69" i="5"/>
  <c r="F69" i="5"/>
  <c r="E69" i="5"/>
  <c r="H69" i="5" s="1"/>
  <c r="G68" i="5"/>
  <c r="F68" i="5"/>
  <c r="E68" i="5"/>
  <c r="H68" i="5" s="1"/>
  <c r="G67" i="5"/>
  <c r="F67" i="5"/>
  <c r="E67" i="5"/>
  <c r="H67" i="5" s="1"/>
  <c r="G47" i="5"/>
  <c r="F47" i="5"/>
  <c r="E47" i="5"/>
  <c r="F9" i="5"/>
  <c r="H91" i="5" l="1"/>
  <c r="G9" i="5"/>
  <c r="H186" i="5"/>
  <c r="H262" i="5"/>
  <c r="E9" i="5"/>
  <c r="H9" i="5" l="1"/>
</calcChain>
</file>

<file path=xl/sharedStrings.xml><?xml version="1.0" encoding="utf-8"?>
<sst xmlns="http://schemas.openxmlformats.org/spreadsheetml/2006/main" count="5406" uniqueCount="926">
  <si>
    <t>OPĆI DIO</t>
  </si>
  <si>
    <t>BROJ KONTA</t>
  </si>
  <si>
    <t>3</t>
  </si>
  <si>
    <t>4</t>
  </si>
  <si>
    <t>5</t>
  </si>
  <si>
    <t>6</t>
  </si>
  <si>
    <t>7</t>
  </si>
  <si>
    <t>8</t>
  </si>
  <si>
    <t>9</t>
  </si>
  <si>
    <t>2/1</t>
  </si>
  <si>
    <t>3/2</t>
  </si>
  <si>
    <t>4/3</t>
  </si>
  <si>
    <t>A. RAČUN PRIHODA I RASHODA</t>
  </si>
  <si>
    <t>Prihodi poslovanja</t>
  </si>
  <si>
    <t>734.983.094,40</t>
  </si>
  <si>
    <t>818.781.655,90</t>
  </si>
  <si>
    <t>809.843.037,26</t>
  </si>
  <si>
    <t>801.980.307,92</t>
  </si>
  <si>
    <t>111,40</t>
  </si>
  <si>
    <t>98,91</t>
  </si>
  <si>
    <t>99,03</t>
  </si>
  <si>
    <t>Prihodi od prodaje nefinancijske imovine</t>
  </si>
  <si>
    <t>947.000,00</t>
  </si>
  <si>
    <t>1.381.950,00</t>
  </si>
  <si>
    <t>145,93</t>
  </si>
  <si>
    <t>100,00</t>
  </si>
  <si>
    <t>Rashodi poslovanja</t>
  </si>
  <si>
    <t>608.415.355,14</t>
  </si>
  <si>
    <t>643.847.957,67</t>
  </si>
  <si>
    <t>643.323.939,03</t>
  </si>
  <si>
    <t>640.161.209,69</t>
  </si>
  <si>
    <t>105,82</t>
  </si>
  <si>
    <t>99,92</t>
  </si>
  <si>
    <t>99,51</t>
  </si>
  <si>
    <t>Rashodi za nabavu nefinancijske imovine</t>
  </si>
  <si>
    <t>120.216.730,26</t>
  </si>
  <si>
    <t>180.544.909,83</t>
  </si>
  <si>
    <t>172.130.309,83</t>
  </si>
  <si>
    <t>167.430.309,83</t>
  </si>
  <si>
    <t>150,18</t>
  </si>
  <si>
    <t>95,34</t>
  </si>
  <si>
    <t>97,27</t>
  </si>
  <si>
    <t>RAZLIKA - MANJAK</t>
  </si>
  <si>
    <t>7.298.009,00</t>
  </si>
  <si>
    <t>-4.229.261,60</t>
  </si>
  <si>
    <t>57,95</t>
  </si>
  <si>
    <t>B. RAČUN ZADUŽIVANJA/FINANCIRANJA</t>
  </si>
  <si>
    <t>Primici od financijske imovine i zaduživanja</t>
  </si>
  <si>
    <t>8.947.934,34</t>
  </si>
  <si>
    <t>12.259.261,60</t>
  </si>
  <si>
    <t>4.259.261,60</t>
  </si>
  <si>
    <t>137,01</t>
  </si>
  <si>
    <t>34,74</t>
  </si>
  <si>
    <t>Izdaci za financijsku imovinu i otplate zajmova</t>
  </si>
  <si>
    <t>0,00</t>
  </si>
  <si>
    <t>30.000,00</t>
  </si>
  <si>
    <t>NETO ZADUŽIVANJE/FINANCIRANJE</t>
  </si>
  <si>
    <t>12.229.261,60</t>
  </si>
  <si>
    <t>4.229.261,60</t>
  </si>
  <si>
    <t>136,67</t>
  </si>
  <si>
    <t>34,58</t>
  </si>
  <si>
    <t>C. RASPOLOŽIVA SREDSTVA IZ PRETHODNIH GODINA (VIŠAK PRIHODA I REZERVIRANJA)</t>
  </si>
  <si>
    <t>Vlastiti izvori</t>
  </si>
  <si>
    <t>-16.245.943,34</t>
  </si>
  <si>
    <t>-8.000.000,00</t>
  </si>
  <si>
    <t>49,24</t>
  </si>
  <si>
    <t>61</t>
  </si>
  <si>
    <t>Prihodi od poreza</t>
  </si>
  <si>
    <t>52.644.609,97</t>
  </si>
  <si>
    <t>68.499.353,38</t>
  </si>
  <si>
    <t>68.318.403,38</t>
  </si>
  <si>
    <t>130,12</t>
  </si>
  <si>
    <t>99,74</t>
  </si>
  <si>
    <t>611</t>
  </si>
  <si>
    <t>Porez i prirez na dohodak</t>
  </si>
  <si>
    <t>46.733.742,30</t>
  </si>
  <si>
    <t>62.297.253,38</t>
  </si>
  <si>
    <t>133,30</t>
  </si>
  <si>
    <t>613</t>
  </si>
  <si>
    <t>Porezi na imovinu</t>
  </si>
  <si>
    <t>85.000,00</t>
  </si>
  <si>
    <t>65.000,00</t>
  </si>
  <si>
    <t>76,47</t>
  </si>
  <si>
    <t>614</t>
  </si>
  <si>
    <t>Porezi na robu i usluge</t>
  </si>
  <si>
    <t>5.823.867,67</t>
  </si>
  <si>
    <t>6.135.100,00</t>
  </si>
  <si>
    <t>105,34</t>
  </si>
  <si>
    <t>616</t>
  </si>
  <si>
    <t>Ostali prihodi od poreza</t>
  </si>
  <si>
    <t>2.000,00</t>
  </si>
  <si>
    <t>63</t>
  </si>
  <si>
    <t>Pomoći iz inozemstva i od subjekata unutar općeg proračuna</t>
  </si>
  <si>
    <t>190.128.002,76</t>
  </si>
  <si>
    <t>266.695.209,07</t>
  </si>
  <si>
    <t>257.937.540,43</t>
  </si>
  <si>
    <t>250.074.811,09</t>
  </si>
  <si>
    <t>140,27</t>
  </si>
  <si>
    <t>96,72</t>
  </si>
  <si>
    <t>96,95</t>
  </si>
  <si>
    <t>631</t>
  </si>
  <si>
    <t>Pomoći od inozemnih vlada</t>
  </si>
  <si>
    <t>90.000,00</t>
  </si>
  <si>
    <t>440.000,00</t>
  </si>
  <si>
    <t>488,89</t>
  </si>
  <si>
    <t>632</t>
  </si>
  <si>
    <t>Pomoći od međunarodnih organizacija te institucija i tijela EU</t>
  </si>
  <si>
    <t>633</t>
  </si>
  <si>
    <t>Pomoći proračunu iz drugih proračuna</t>
  </si>
  <si>
    <t>26.432.135,04</t>
  </si>
  <si>
    <t>27.332.901,88</t>
  </si>
  <si>
    <t>103,41</t>
  </si>
  <si>
    <t>634</t>
  </si>
  <si>
    <t>Pomoći od izvanproračunskih korisnika</t>
  </si>
  <si>
    <t>16.867.271,63</t>
  </si>
  <si>
    <t>76.381.304,67</t>
  </si>
  <si>
    <t>452,84</t>
  </si>
  <si>
    <t>635</t>
  </si>
  <si>
    <t>Pomoći izravnanja za decentralizirane funkcije</t>
  </si>
  <si>
    <t>63.869.717,00</t>
  </si>
  <si>
    <t>61.541.298,42</t>
  </si>
  <si>
    <t>96,35</t>
  </si>
  <si>
    <t>636</t>
  </si>
  <si>
    <t>Pomoći proračunskim korisnicima iz proračuna koji im nije nadležan</t>
  </si>
  <si>
    <t>3.721.140,82</t>
  </si>
  <si>
    <t>32.612.535,18</t>
  </si>
  <si>
    <t>876,41</t>
  </si>
  <si>
    <t>638</t>
  </si>
  <si>
    <t>Pomoći iz državnog proračuna temeljem prijenosa EU sredstava</t>
  </si>
  <si>
    <t>79.147.738,27</t>
  </si>
  <si>
    <t>68.387.168,92</t>
  </si>
  <si>
    <t>86,40</t>
  </si>
  <si>
    <t>639</t>
  </si>
  <si>
    <t>Prijenosi između proračunskih korisnika istog proračuna</t>
  </si>
  <si>
    <t>64</t>
  </si>
  <si>
    <t>Prihodi od imovine</t>
  </si>
  <si>
    <t>5.072.955,65</t>
  </si>
  <si>
    <t>4.458.808,45</t>
  </si>
  <si>
    <t>87,89</t>
  </si>
  <si>
    <t>641</t>
  </si>
  <si>
    <t>Prihodi od financijske imovine</t>
  </si>
  <si>
    <t>270.000,00</t>
  </si>
  <si>
    <t>335.100,00</t>
  </si>
  <si>
    <t>124,11</t>
  </si>
  <si>
    <t>642</t>
  </si>
  <si>
    <t>Prihodi od nefinancijske imovine</t>
  </si>
  <si>
    <t>4.795.955,65</t>
  </si>
  <si>
    <t>4.121.708,45</t>
  </si>
  <si>
    <t>85,94</t>
  </si>
  <si>
    <t>643</t>
  </si>
  <si>
    <t>Prihodi od kamata na dane zajmove</t>
  </si>
  <si>
    <t>7.000,00</t>
  </si>
  <si>
    <t>28,57</t>
  </si>
  <si>
    <t>65</t>
  </si>
  <si>
    <t xml:space="preserve">Prihodi od upravnih i administrativnih pristojbi, pristojbi po posebnim </t>
  </si>
  <si>
    <t>51.957.013,00</t>
  </si>
  <si>
    <t>53.809.151,00</t>
  </si>
  <si>
    <t>103,56</t>
  </si>
  <si>
    <t>651</t>
  </si>
  <si>
    <t>Upravne i administrativne pristojbe</t>
  </si>
  <si>
    <t>3.001.000,00</t>
  </si>
  <si>
    <t>652</t>
  </si>
  <si>
    <t>Prihodi po posebnim propisima</t>
  </si>
  <si>
    <t>48.956.013,00</t>
  </si>
  <si>
    <t>50.808.151,00</t>
  </si>
  <si>
    <t>103,78</t>
  </si>
  <si>
    <t>66</t>
  </si>
  <si>
    <t>Prihodi od prodaje proizvoda i robe te pruženih usluga i prihodi od donacija</t>
  </si>
  <si>
    <t>21.247.613,62</t>
  </si>
  <si>
    <t>27.304.410,25</t>
  </si>
  <si>
    <t>128,51</t>
  </si>
  <si>
    <t>661</t>
  </si>
  <si>
    <t>Prihodi od prodaje proizvoda i robe te pruženih usluga</t>
  </si>
  <si>
    <t>19.941.341,62</t>
  </si>
  <si>
    <t>25.455.880,25</t>
  </si>
  <si>
    <t>127,65</t>
  </si>
  <si>
    <t>663</t>
  </si>
  <si>
    <t>Donacije od pravnih i fizičkih osoba izvan općeg proračuna</t>
  </si>
  <si>
    <t>1.306.272,00</t>
  </si>
  <si>
    <t>1.848.530,00</t>
  </si>
  <si>
    <t>141,51</t>
  </si>
  <si>
    <t>67</t>
  </si>
  <si>
    <t>Prihodi iz nadležnog proračuna i od HZZO-a temeljem ugovornih obveza</t>
  </si>
  <si>
    <t>412.654.530,40</t>
  </si>
  <si>
    <t>396.489.323,75</t>
  </si>
  <si>
    <t>96,08</t>
  </si>
  <si>
    <t>671</t>
  </si>
  <si>
    <t xml:space="preserve">Prihodi iz nadležnog proračuna za financiranje redovne djelatnosti proračunskih </t>
  </si>
  <si>
    <t>673</t>
  </si>
  <si>
    <t>Prihodi od HZZO-a na temelju ugovornih obveza</t>
  </si>
  <si>
    <t>68</t>
  </si>
  <si>
    <t>Kazne, upravne mjere i ostali prihodi</t>
  </si>
  <si>
    <t>1.278.369,00</t>
  </si>
  <si>
    <t>1.525.400,00</t>
  </si>
  <si>
    <t>119,32</t>
  </si>
  <si>
    <t>683</t>
  </si>
  <si>
    <t>Ostali prihodi</t>
  </si>
  <si>
    <t>71</t>
  </si>
  <si>
    <t>Prihodi od prodaje neproizvedene dugotrajne imovine</t>
  </si>
  <si>
    <t>650.000,00</t>
  </si>
  <si>
    <t>1.150.000,00</t>
  </si>
  <si>
    <t>176,92</t>
  </si>
  <si>
    <t>711</t>
  </si>
  <si>
    <t>Prihodi od prodaje materijalne imovine - prirodnih bogatstava</t>
  </si>
  <si>
    <t>72</t>
  </si>
  <si>
    <t>Prihodi od prodaje proizvedene dugotrajne imovine</t>
  </si>
  <si>
    <t>297.000,00</t>
  </si>
  <si>
    <t>231.950,00</t>
  </si>
  <si>
    <t>78,10</t>
  </si>
  <si>
    <t>721</t>
  </si>
  <si>
    <t>Prihodi od prodaje građevinskih objekata</t>
  </si>
  <si>
    <t>287.150,00</t>
  </si>
  <si>
    <t>167.950,00</t>
  </si>
  <si>
    <t>58,49</t>
  </si>
  <si>
    <t>722</t>
  </si>
  <si>
    <t>Prihodi od prodaje postrojenja i opreme</t>
  </si>
  <si>
    <t>4.000,00</t>
  </si>
  <si>
    <t>9.000,00</t>
  </si>
  <si>
    <t>225,00</t>
  </si>
  <si>
    <t>723</t>
  </si>
  <si>
    <t>Prihodi od prodaje prijevoznih sredstava</t>
  </si>
  <si>
    <t>3.850,00</t>
  </si>
  <si>
    <t>55.000,00</t>
  </si>
  <si>
    <t>1.428,57</t>
  </si>
  <si>
    <t>724</t>
  </si>
  <si>
    <t>Prihodi od prodaje knjiga, umjetničkih djela i ostalih izložbenih vrijednosti</t>
  </si>
  <si>
    <t>31</t>
  </si>
  <si>
    <t>Rashodi za zaposlene</t>
  </si>
  <si>
    <t>336.052.272,14</t>
  </si>
  <si>
    <t>349.897.914,58</t>
  </si>
  <si>
    <t>348.846.880,58</t>
  </si>
  <si>
    <t>348.793.680,58</t>
  </si>
  <si>
    <t>104,12</t>
  </si>
  <si>
    <t>99,70</t>
  </si>
  <si>
    <t>99,98</t>
  </si>
  <si>
    <t>311</t>
  </si>
  <si>
    <t>Plaće (Bruto)</t>
  </si>
  <si>
    <t>278.923.515,56</t>
  </si>
  <si>
    <t>290.718.282,68</t>
  </si>
  <si>
    <t>104,23</t>
  </si>
  <si>
    <t>312</t>
  </si>
  <si>
    <t>Ostali rashodi za zaposlene</t>
  </si>
  <si>
    <t>10.818.910,21</t>
  </si>
  <si>
    <t>11.520.140,89</t>
  </si>
  <si>
    <t>106,48</t>
  </si>
  <si>
    <t>313</t>
  </si>
  <si>
    <t>Doprinosi na plaće</t>
  </si>
  <si>
    <t>46.309.846,37</t>
  </si>
  <si>
    <t>47.659.491,01</t>
  </si>
  <si>
    <t>102,91</t>
  </si>
  <si>
    <t>32</t>
  </si>
  <si>
    <t>Materijalni rashodi</t>
  </si>
  <si>
    <t>231.712.226,22</t>
  </si>
  <si>
    <t>246.280.738,70</t>
  </si>
  <si>
    <t>247.271.511,38</t>
  </si>
  <si>
    <t>244.225.274,72</t>
  </si>
  <si>
    <t>106,29</t>
  </si>
  <si>
    <t>100,40</t>
  </si>
  <si>
    <t>98,77</t>
  </si>
  <si>
    <t>321</t>
  </si>
  <si>
    <t>Naknade troškova zaposlenima</t>
  </si>
  <si>
    <t>13.830.387,45</t>
  </si>
  <si>
    <t>18.156.055,07</t>
  </si>
  <si>
    <t>131,28</t>
  </si>
  <si>
    <t>322</t>
  </si>
  <si>
    <t>Rashodi za materijal i energiju</t>
  </si>
  <si>
    <t>149.445.506,71</t>
  </si>
  <si>
    <t>150.936.739,95</t>
  </si>
  <si>
    <t>101,00</t>
  </si>
  <si>
    <t>323</t>
  </si>
  <si>
    <t>Rashodi za usluge</t>
  </si>
  <si>
    <t>57.012.338,67</t>
  </si>
  <si>
    <t>60.715.853,93</t>
  </si>
  <si>
    <t>106,50</t>
  </si>
  <si>
    <t>324</t>
  </si>
  <si>
    <t>Naknade troškova osobama izvan radnog odnosa</t>
  </si>
  <si>
    <t>1.805.768,41</t>
  </si>
  <si>
    <t>4.418.622,09</t>
  </si>
  <si>
    <t>244,69</t>
  </si>
  <si>
    <t>329</t>
  </si>
  <si>
    <t>Ostali nespomenuti rashodi poslovanja</t>
  </si>
  <si>
    <t>9.618.224,98</t>
  </si>
  <si>
    <t>12.053.467,66</t>
  </si>
  <si>
    <t>125,32</t>
  </si>
  <si>
    <t>34</t>
  </si>
  <si>
    <t>Financijski rashodi</t>
  </si>
  <si>
    <t>784.275,00</t>
  </si>
  <si>
    <t>998.310,00</t>
  </si>
  <si>
    <t>1.034.102,68</t>
  </si>
  <si>
    <t>970.810,00</t>
  </si>
  <si>
    <t>127,29</t>
  </si>
  <si>
    <t>103,59</t>
  </si>
  <si>
    <t>93,88</t>
  </si>
  <si>
    <t>342</t>
  </si>
  <si>
    <t>Kamate za primljene kredite i zajmove</t>
  </si>
  <si>
    <t>38.000,00</t>
  </si>
  <si>
    <t>126,67</t>
  </si>
  <si>
    <t>343</t>
  </si>
  <si>
    <t>Ostali financijski rashodi</t>
  </si>
  <si>
    <t>754.275,00</t>
  </si>
  <si>
    <t>960.310,00</t>
  </si>
  <si>
    <t>127,32</t>
  </si>
  <si>
    <t>35</t>
  </si>
  <si>
    <t>Subvencije</t>
  </si>
  <si>
    <t>4.570.000,00</t>
  </si>
  <si>
    <t>2.747.000,00</t>
  </si>
  <si>
    <t>2.397.000,00</t>
  </si>
  <si>
    <t>60,11</t>
  </si>
  <si>
    <t>87,26</t>
  </si>
  <si>
    <t>351</t>
  </si>
  <si>
    <t>Subvencije trgovačkim društvima u javnom sektoru</t>
  </si>
  <si>
    <t>450.000,00</t>
  </si>
  <si>
    <t>352</t>
  </si>
  <si>
    <t xml:space="preserve">Subvencije trgovačkim društvima, poljoprivrednicima i obrtnicima izvan javnog </t>
  </si>
  <si>
    <t>4.120.000,00</t>
  </si>
  <si>
    <t>2.297.000,00</t>
  </si>
  <si>
    <t>55,75</t>
  </si>
  <si>
    <t>36</t>
  </si>
  <si>
    <t>Pomoći dane u inozemstvo i unutar općeg proračuna</t>
  </si>
  <si>
    <t>4.979.286,00</t>
  </si>
  <si>
    <t>5.167.100,00</t>
  </si>
  <si>
    <t>103,77</t>
  </si>
  <si>
    <t>363</t>
  </si>
  <si>
    <t>Pomoći unutar općeg proračuna</t>
  </si>
  <si>
    <t>3.590.000,00</t>
  </si>
  <si>
    <t>3.740.000,00</t>
  </si>
  <si>
    <t>104,18</t>
  </si>
  <si>
    <t>366</t>
  </si>
  <si>
    <t>Pomoći proračunskim korisnicima drugih proračuna</t>
  </si>
  <si>
    <t>1.389.286,00</t>
  </si>
  <si>
    <t>1.427.100,00</t>
  </si>
  <si>
    <t>102,72</t>
  </si>
  <si>
    <t>368</t>
  </si>
  <si>
    <t>Pomoći temeljem prijenosa EU sredstava</t>
  </si>
  <si>
    <t>369</t>
  </si>
  <si>
    <t>37</t>
  </si>
  <si>
    <t>Naknade građanima i kućanstvima na temelju osiguranja i druge naknade</t>
  </si>
  <si>
    <t>17.783.848,00</t>
  </si>
  <si>
    <t>23.986.200,00</t>
  </si>
  <si>
    <t>134,88</t>
  </si>
  <si>
    <t>372</t>
  </si>
  <si>
    <t>Ostale naknade građanima i kućanstvima iz proračuna</t>
  </si>
  <si>
    <t>38</t>
  </si>
  <si>
    <t>Ostali rashodi</t>
  </si>
  <si>
    <t>12.533.447,78</t>
  </si>
  <si>
    <t>14.770.694,39</t>
  </si>
  <si>
    <t>14.621.144,39</t>
  </si>
  <si>
    <t>117,85</t>
  </si>
  <si>
    <t>98,99</t>
  </si>
  <si>
    <t>381</t>
  </si>
  <si>
    <t>Tekuće donacije</t>
  </si>
  <si>
    <t>11.182.947,78</t>
  </si>
  <si>
    <t>12.648.408,39</t>
  </si>
  <si>
    <t>113,10</t>
  </si>
  <si>
    <t>382</t>
  </si>
  <si>
    <t>Kapitalne donacije</t>
  </si>
  <si>
    <t>832.500,00</t>
  </si>
  <si>
    <t>1.173.700,00</t>
  </si>
  <si>
    <t>140,98</t>
  </si>
  <si>
    <t>383</t>
  </si>
  <si>
    <t>Kazne, penali i naknade štete</t>
  </si>
  <si>
    <t>518.000,00</t>
  </si>
  <si>
    <t>948.586,00</t>
  </si>
  <si>
    <t>183,12</t>
  </si>
  <si>
    <t>386</t>
  </si>
  <si>
    <t>Kapitalne pomoći</t>
  </si>
  <si>
    <t>41</t>
  </si>
  <si>
    <t>Rashodi za nabavu neproizvedene dugotrajne imovine</t>
  </si>
  <si>
    <t>72.250,00</t>
  </si>
  <si>
    <t>412</t>
  </si>
  <si>
    <t>Nematerijalna imovina</t>
  </si>
  <si>
    <t>42</t>
  </si>
  <si>
    <t>Rashodi za nabavu proizvedene dugotrajne imovine</t>
  </si>
  <si>
    <t>64.181.150,86</t>
  </si>
  <si>
    <t>54.027.661,03</t>
  </si>
  <si>
    <t>45.613.061,03</t>
  </si>
  <si>
    <t>40.913.061,03</t>
  </si>
  <si>
    <t>84,18</t>
  </si>
  <si>
    <t>84,43</t>
  </si>
  <si>
    <t>89,70</t>
  </si>
  <si>
    <t>421</t>
  </si>
  <si>
    <t>Građevinski objekti</t>
  </si>
  <si>
    <t>12.018.641,50</t>
  </si>
  <si>
    <t>25.417.234,00</t>
  </si>
  <si>
    <t>211,48</t>
  </si>
  <si>
    <t>422</t>
  </si>
  <si>
    <t>Postrojenja i oprema</t>
  </si>
  <si>
    <t>50.527.500,96</t>
  </si>
  <si>
    <t>24.483.507,45</t>
  </si>
  <si>
    <t>48,46</t>
  </si>
  <si>
    <t>423</t>
  </si>
  <si>
    <t>Prijevozna sredstva</t>
  </si>
  <si>
    <t>1.200.000,00</t>
  </si>
  <si>
    <t>3.195.879,40</t>
  </si>
  <si>
    <t>266,32</t>
  </si>
  <si>
    <t>424</t>
  </si>
  <si>
    <t>Knjige, umjetnička djela i ostale izložbene vrijednosti</t>
  </si>
  <si>
    <t>229.593,40</t>
  </si>
  <si>
    <t>268.040,18</t>
  </si>
  <si>
    <t>116,75</t>
  </si>
  <si>
    <t>425</t>
  </si>
  <si>
    <t>Višegodišnji nasadi i osnovno stado</t>
  </si>
  <si>
    <t>426</t>
  </si>
  <si>
    <t>Nematerijalna proizvedena imovina</t>
  </si>
  <si>
    <t>205.415,00</t>
  </si>
  <si>
    <t>663.000,00</t>
  </si>
  <si>
    <t>322,76</t>
  </si>
  <si>
    <t>428</t>
  </si>
  <si>
    <t>Predujmovi za nabavu proizvedene dugotrajne imovine</t>
  </si>
  <si>
    <t>45</t>
  </si>
  <si>
    <t>Rashodi za dodatna ulaganja na nefinancijskoj imovini</t>
  </si>
  <si>
    <t>55.963.329,40</t>
  </si>
  <si>
    <t>126.517.248,80</t>
  </si>
  <si>
    <t>226,07</t>
  </si>
  <si>
    <t>451</t>
  </si>
  <si>
    <t>Dodatna ulaganja na građevinskim objektima</t>
  </si>
  <si>
    <t>55.894.329,40</t>
  </si>
  <si>
    <t>126.448.248,80</t>
  </si>
  <si>
    <t>226,23</t>
  </si>
  <si>
    <t>452</t>
  </si>
  <si>
    <t>Dodatna ulaganja na postrojenjima i opremi</t>
  </si>
  <si>
    <t>44.000,00</t>
  </si>
  <si>
    <t>453</t>
  </si>
  <si>
    <t>Dodatna ulaganja na prijevoznim sredstvima</t>
  </si>
  <si>
    <t>25.000,00</t>
  </si>
  <si>
    <t>454</t>
  </si>
  <si>
    <t>Dodatna ulaganja za ostalu nefinancijsku imovinu</t>
  </si>
  <si>
    <t>81</t>
  </si>
  <si>
    <t>Primljeni povrati glavnica danih zajmova i depozita</t>
  </si>
  <si>
    <t>850.000,00</t>
  </si>
  <si>
    <t>910.000,00</t>
  </si>
  <si>
    <t>107,06</t>
  </si>
  <si>
    <t>812</t>
  </si>
  <si>
    <t xml:space="preserve">Primici (povrati) glavnice zajmova danih neprofitnim organizacijama, građanima i </t>
  </si>
  <si>
    <t>60.000,00</t>
  </si>
  <si>
    <t>816</t>
  </si>
  <si>
    <t xml:space="preserve">Primici (povrati) glavnice zajmova danih trgovačkim društvima i obrtnicima izvan </t>
  </si>
  <si>
    <t>20.000,00</t>
  </si>
  <si>
    <t>80.000,00</t>
  </si>
  <si>
    <t>400,00</t>
  </si>
  <si>
    <t>818</t>
  </si>
  <si>
    <t>Primici od povrata depozita i jamčevnih pologa</t>
  </si>
  <si>
    <t>770.000,00</t>
  </si>
  <si>
    <t>83</t>
  </si>
  <si>
    <t>Primici od prodaje dionica i udjela u glavnici</t>
  </si>
  <si>
    <t>666.261,60</t>
  </si>
  <si>
    <t>834</t>
  </si>
  <si>
    <t>Primici od prodaje dionica i udjela u glavnici trgovačkih društava izvan javnog sektora</t>
  </si>
  <si>
    <t>84</t>
  </si>
  <si>
    <t>Primici od zaduživanja</t>
  </si>
  <si>
    <t>7.431.672,74</t>
  </si>
  <si>
    <t>10.683.000,00</t>
  </si>
  <si>
    <t>2.683.000,00</t>
  </si>
  <si>
    <t>143,75</t>
  </si>
  <si>
    <t>25,11</t>
  </si>
  <si>
    <t>842</t>
  </si>
  <si>
    <t>Primljeni krediti i zajmovi od kreditnih i ostalih financijskih institucija u javnom sektoru</t>
  </si>
  <si>
    <t>2.431.672,74</t>
  </si>
  <si>
    <t>5.000.000,00</t>
  </si>
  <si>
    <t>205,62</t>
  </si>
  <si>
    <t>844</t>
  </si>
  <si>
    <t xml:space="preserve">Primljeni krediti i zajmovi od kreditnih i ostalih financijskih institucija izvan javnog </t>
  </si>
  <si>
    <t>845</t>
  </si>
  <si>
    <t>Primljeni zajmovi od trgovačkih društava i obrtnika izvan javnog sektora</t>
  </si>
  <si>
    <t>683.000,00</t>
  </si>
  <si>
    <t>51</t>
  </si>
  <si>
    <t>Izdaci za dane zajmove i depozite</t>
  </si>
  <si>
    <t>512</t>
  </si>
  <si>
    <t>Izdaci za dane zajmove neprofitnim organizacijama, građanima i kućanstvima</t>
  </si>
  <si>
    <t>516</t>
  </si>
  <si>
    <t>Izdaci za dane zajmove trgovačkim društvima i obrtnicima izvan javnog sektora</t>
  </si>
  <si>
    <t>518</t>
  </si>
  <si>
    <t>Izdaci za depozite i jamčevne pologe</t>
  </si>
  <si>
    <t>53</t>
  </si>
  <si>
    <t>Izdaci za dionice i udjele u glavnici</t>
  </si>
  <si>
    <t>534</t>
  </si>
  <si>
    <t>Dionice i udjeli u glavnici trgovačkih društava izvan javnog sektora</t>
  </si>
  <si>
    <t>54</t>
  </si>
  <si>
    <t>Izdaci za otplatu glavnice primljenih kredita i zajmova</t>
  </si>
  <si>
    <t>544</t>
  </si>
  <si>
    <t xml:space="preserve">Otplata glavnice primljenih kredita i zajmova od kreditnih i ostalih financijskih </t>
  </si>
  <si>
    <t xml:space="preserve">C. RASPOLOŽIVA SREDSTVA IZ PRETHODNIH GODINA (VIŠAK PRIHODA I </t>
  </si>
  <si>
    <t>92</t>
  </si>
  <si>
    <t>Rezultat poslovanja</t>
  </si>
  <si>
    <t>922</t>
  </si>
  <si>
    <t>Višak/manjak prihoda</t>
  </si>
  <si>
    <t>PLAN PRORAČUNA BRODSKO-POSAVSKE ŽUPANIJE ZA 2019.GODINU I PROJEKCIJE ZA 2020. I 2021. GODINU</t>
  </si>
  <si>
    <t>Plan proračuna 2018.</t>
  </si>
  <si>
    <t>INDEX</t>
  </si>
  <si>
    <t>UKUPAN DONOS MANJKA IZ PRETHODNIH GODINA</t>
  </si>
  <si>
    <t>DIO MANJKA IZ PRETHODNIH GODINA KOJI ĆE SE POKRITI U RAZDOBLJU 2019.-2021.</t>
  </si>
  <si>
    <t>Manjak iz prethodnih godina</t>
  </si>
  <si>
    <t>VIŠAK/MANJAK + NETO ZADUŽIVANJA/FINANCIRANJA + RASPOLOŽIVA SREDSTVA IZ PRETHODNIH GODINA</t>
  </si>
  <si>
    <t>Plan proračuna 2019.</t>
  </si>
  <si>
    <t>Projekcija za 2020.</t>
  </si>
  <si>
    <t xml:space="preserve">Projekcija za 2021. </t>
  </si>
  <si>
    <t>Članak 3.</t>
  </si>
  <si>
    <r>
      <t xml:space="preserve">Rashodi i izdaci Proračuna u svoti od </t>
    </r>
    <r>
      <rPr>
        <b/>
        <sz val="14"/>
        <rFont val="Times New Roman"/>
        <family val="1"/>
        <charset val="238"/>
      </rPr>
      <t>824.422.867,50 kn</t>
    </r>
    <r>
      <rPr>
        <sz val="14"/>
        <rFont val="Times New Roman"/>
        <family val="1"/>
        <charset val="238"/>
      </rPr>
      <t xml:space="preserve"> raspoređuju se po nositeljima, korisnicima i potanjim namjenama u Posebnom dijelu, kako slijedi:</t>
    </r>
  </si>
  <si>
    <t>PLANIRANI RASHODI I IZDACI PRORAČUNA BRODSKO-POSAVSKE ŽUPANIJE RASPOREĐENI U TEKUĆE I RAZVOJNE PROGRAME ZA 2019.GODINU I PROJEKCIJE ZA 2020. I 2021. GODINU</t>
  </si>
  <si>
    <t>POSEBNI DIO</t>
  </si>
  <si>
    <t>BROJ</t>
  </si>
  <si>
    <t>VRSTA RASHODA / IZDATAKA</t>
  </si>
  <si>
    <t>5/4</t>
  </si>
  <si>
    <t>KONTA</t>
  </si>
  <si>
    <t>Izvršenje 2017.</t>
  </si>
  <si>
    <t>Plan proračuna za 2019.</t>
  </si>
  <si>
    <t>Projekcija za 2021.</t>
  </si>
  <si>
    <t xml:space="preserve">UKUPNO RASHODI / IZDACI	</t>
  </si>
  <si>
    <t>Razdjel 001 STRUČNA SLUŽBA ŽUPANIJSKE SKUPŠTINE I ŽUPANA</t>
  </si>
  <si>
    <t>Program 1000 Djelatnost Stručne službe Županijske skupštine i Župana</t>
  </si>
  <si>
    <t>Aktivnost A100001 Poslovanje Stručne službe Županijske skupštine i Župana</t>
  </si>
  <si>
    <t>FUNKCIJSKA KLASIFIKACIJA 011 Izvršna  i zakonodavna tijela, financijski i fiskalni poslovi, vanjski poslovi</t>
  </si>
  <si>
    <t>Izvor 1.1. OPĆI PRIHODI I PRIMICI</t>
  </si>
  <si>
    <t>Aktivnost A100002 Sufinanciranje sustava zaštite i spašavanja</t>
  </si>
  <si>
    <t>Aktivnost A100003 Financiranje izdavanja Službenog vjesnika</t>
  </si>
  <si>
    <t>Aktivnost A100004 Financiranje nacionalnih manjina</t>
  </si>
  <si>
    <t>Aktivnost A100005 Financiranje političkih stranaka</t>
  </si>
  <si>
    <t>Aktivnost A100006 Dan Županije</t>
  </si>
  <si>
    <t>Aktivnost A100011 Savjet mladih</t>
  </si>
  <si>
    <t>Kapitalni projekt K100008 Nabava opreme neophodne za redovito djelovanje javne uprave</t>
  </si>
  <si>
    <t>Tekući projekt T100007 Rashodi za održavanje izbora/lokalni izbori/ izbori za nacionalne manjine</t>
  </si>
  <si>
    <t>Izvor 5.1. POMOĆI - BPŽ</t>
  </si>
  <si>
    <t>Tekući projekt T100009 Rashodi za održavanje izbora- predsjednički izbori/EU parlament</t>
  </si>
  <si>
    <t>Tekući projekt T10010 Rashodi za održavanje izbora- parlamentarni izbori/ referendum</t>
  </si>
  <si>
    <t>Razdjel 002 UO ZA PRORAČUN I FINANCIJE</t>
  </si>
  <si>
    <t>Program 1100 Djelatnost Ureda Župana</t>
  </si>
  <si>
    <t>Aktivnost A110001 Poslovanje Ureda Župana</t>
  </si>
  <si>
    <t>Aktivnost A110002 Intervencijski programi i zalihe</t>
  </si>
  <si>
    <t>Program 2000 Djelatnost javne uprave i administracije</t>
  </si>
  <si>
    <t>Aktivnost A200001 Javna uprava i administracija</t>
  </si>
  <si>
    <t>Kapitalni projekt K200002 Nabava opreme neophodne za rad Županije</t>
  </si>
  <si>
    <t>Izvor 7.1. PRIHODI OD PRODAJE NEFINANCIJSKE IMOVINE - BPŽ</t>
  </si>
  <si>
    <t>Razdjel 003 UO ZA GOSPODARSTVO</t>
  </si>
  <si>
    <t>Program 3000 Promidžba i razvoj gospodarstva</t>
  </si>
  <si>
    <t>Aktivnost A300001 Sajmovi i manifestacije</t>
  </si>
  <si>
    <t>FUNKCIJSKA KLASIFIKACIJA 041 Opći ekonomski, trgovački i poslovi vezani uz rad</t>
  </si>
  <si>
    <t>Subvencije trgovačkim društvima, poljoprivrednicima i obrtnicima izvan javnog sektora</t>
  </si>
  <si>
    <t>Aktivnost A300002 Obrtnička komora BPŽ</t>
  </si>
  <si>
    <t>Aktivnost A300004 Poduzetnički centri i razvojne agencije</t>
  </si>
  <si>
    <t>Aktivnost A300005 Poduzetničke zone i poduzetnička infrastruktura</t>
  </si>
  <si>
    <t>Aktivnost A300008 Potpore i subvencije poduzetništvu</t>
  </si>
  <si>
    <t>Aktivnost A300009 Seminari i izobrazba</t>
  </si>
  <si>
    <t>Aktivnost A300010 Projekti u turizmu</t>
  </si>
  <si>
    <t>Aktivnost A300011 Županijska turistička zajednica</t>
  </si>
  <si>
    <t>Aktivnost A300012 Vatrogasna zajednica županije</t>
  </si>
  <si>
    <t>FUNKCIJSKA KLASIFIKACIJA 032 Usluge protupožarne zaštite</t>
  </si>
  <si>
    <t>Aktivnost A300013 Poticanje poduzetništva-kreditiranje</t>
  </si>
  <si>
    <t>Izvor 8.1. NAMJENSKI PRIMICI - BPŽ</t>
  </si>
  <si>
    <t>Aktivnost A300014 eNekretnine</t>
  </si>
  <si>
    <t>Program 3001 Centar za razvoj BPŽ</t>
  </si>
  <si>
    <t>Aktivnost A300001 Redovan rad Razvojne agencije</t>
  </si>
  <si>
    <t>Izvor 3.1. VLASTITI PRIHODI- PK</t>
  </si>
  <si>
    <t>Aktivnost A300002 Sporazum MRRFEU</t>
  </si>
  <si>
    <t>Izvor 5.3. POMOĆI - PK</t>
  </si>
  <si>
    <t>Aktivnost A300003 Tehnička pomoć</t>
  </si>
  <si>
    <t>Kapitalni projekt K300004 Projekt: ROSIS4H</t>
  </si>
  <si>
    <t>Tekući projekt T300005 Projekt: STRONGER</t>
  </si>
  <si>
    <t>Tekući projekt T300006 Projekt: LEDI 3</t>
  </si>
  <si>
    <t>Tekući projekt T300007 Projekt: TING</t>
  </si>
  <si>
    <t>Razdjel 004 UO ZA POLJOPRIVREDU</t>
  </si>
  <si>
    <t>Program 4000 Razvoj poljoprivrede</t>
  </si>
  <si>
    <t>Aktivnost A400001 Promidžba razvoja poljoprivrede</t>
  </si>
  <si>
    <t>FUNKCIJSKA KLASIFIKACIJA 042 Poljoprivreda, šumarstvo, ribarstvo i lov</t>
  </si>
  <si>
    <t>Izvor 4.1. PRIHODI ZA POSEBNE NAMJENE - BPŽ</t>
  </si>
  <si>
    <t>Aktivnost A400002 Održavanje stočarske izložbe</t>
  </si>
  <si>
    <t>Aktivnost A400003 Održavanje sajma</t>
  </si>
  <si>
    <t>Aktivnost A400004 Poljoprivredno-poduzetničke ideje</t>
  </si>
  <si>
    <t>Aktivnost A400005 Natjecanje orača</t>
  </si>
  <si>
    <t>Aktivnost A400007 Izbor "Najuzornije seoske žene"</t>
  </si>
  <si>
    <t>Program 4100 Poticanje ulaganja</t>
  </si>
  <si>
    <t>Aktivnost A100004 Razvoj poljoprivrede</t>
  </si>
  <si>
    <t>Aktivnost A100005 Centar za biotehnološka istraživanja - sufinanciranje</t>
  </si>
  <si>
    <t>Aktivnost A410001 Poticanje ulaganja</t>
  </si>
  <si>
    <t>Aktivnost A410002 Donacije</t>
  </si>
  <si>
    <t>Aktivnost A410003 Raspolaganje poljoprivrednim zemljištem u vlasništvu RH</t>
  </si>
  <si>
    <t>Aktivnost A410004 Zbrinjavanje napuštenih životinja</t>
  </si>
  <si>
    <t>Kapitalni projekt K410003 Čišćenje i uređenje kanalske mreže</t>
  </si>
  <si>
    <t>Kapitalni projekt K410004 Sustav navodnjavanja Orubica</t>
  </si>
  <si>
    <t>Razdjel 005 UO ZA KOMUNALNO GOSPODARSTVO I  ZAŠTITU OKOLIŠA</t>
  </si>
  <si>
    <t>Program 5000 Zaštita prirode i okoliša</t>
  </si>
  <si>
    <t>Aktivnost A500001 Javna ustanova za upravljanje zaštićenim prirodnim vrijednostima</t>
  </si>
  <si>
    <t>FUNKCIJSKA KLASIFIKACIJA 054 Zaštita bioraznolikosti i krajolika</t>
  </si>
  <si>
    <t>Izvor 4.2. PRIHODI ZA POSEBNE NAMJENE - PK</t>
  </si>
  <si>
    <t>Aktivnost A500002 Dezinsekcija</t>
  </si>
  <si>
    <t>FUNKCIJSKA KLASIFIKACIJA 056 Poslovi i usluge zaštite okoliša koji nisu drugdje svrstani</t>
  </si>
  <si>
    <t>Aktivnost A500003 Osiguranje zaštite zraka</t>
  </si>
  <si>
    <t>Aktivnost A500005 Gospodaranje otpadom</t>
  </si>
  <si>
    <t>FUNKCIJSKA KLASIFIKACIJA 051 Gospodarenje otpadom</t>
  </si>
  <si>
    <t>Aktivnost A500006 Utvrđivanje zone sanitarne zaštite vodocrpilišta BPŽ</t>
  </si>
  <si>
    <t>Aktivnost A500007 Provođenje plana intervencije u zaštiti okoliša</t>
  </si>
  <si>
    <t xml:space="preserve">Kapitalni projekt K500005 "Čardaci kao promatračnice i vidikovci" </t>
  </si>
  <si>
    <t>Kapitalni projekt K500008 Projekt "Održimo tradiciju - očuvajmo prirodu"</t>
  </si>
  <si>
    <t>Program 5001 Energetska učinkovitost, OIE, komunalna infrastruktura i promet</t>
  </si>
  <si>
    <t>Aktivnost A510005 Županijski linijski prijevoz</t>
  </si>
  <si>
    <t>Aktivnost A510006 Kapitalne pomoći za projekte komunalne infrastrukture, prometa, energetske učinkovitosti i OIE</t>
  </si>
  <si>
    <t>FUNKCIJSKA KLASIFIKACIJA 045 Promet</t>
  </si>
  <si>
    <t>Kapitalni projekt K510004 Energetska učinkovitost i obnovljivi izvori</t>
  </si>
  <si>
    <t>Kapitalni projekt K510007 Projekt JENTRAP - Prekogranična suradnja</t>
  </si>
  <si>
    <t>Program 5002 Sustav civilne zaštite</t>
  </si>
  <si>
    <t>Aktivnost A100001 Sufinanciranje sustava civilne zaštite</t>
  </si>
  <si>
    <t>Razdjel 006 UO ZA OBRAZOVANJE, ŠPORT I KULTURU</t>
  </si>
  <si>
    <t>Program 6000 Odgoj i obrazovanje</t>
  </si>
  <si>
    <t>Aktivnost A600001 Predškolski odgoj i obrazovanje</t>
  </si>
  <si>
    <t>FUNKCIJSKA KLASIFIKACIJA 091 Predškolsko i osnovno obrazovanje</t>
  </si>
  <si>
    <t>Aktivnost A600002 Osnovno školstvo</t>
  </si>
  <si>
    <t>Izvor 5.2. DECENTRALIZIRANA SREDSTVA</t>
  </si>
  <si>
    <t>Izvor 5.4. DECENTRALIZIRANA SREDSTVA (OBVEZE)</t>
  </si>
  <si>
    <t>Aktivnost A600004 Srednje školstvo</t>
  </si>
  <si>
    <t>FUNKCIJSKA KLASIFIKACIJA 092 Srednjoškolsko  obrazovanje</t>
  </si>
  <si>
    <t>Aktivnost A600006 Financiranje iznad minimalnog standarda-osnovno školstvo</t>
  </si>
  <si>
    <t>Izvor 3.2. VLASTITI PRIHODI-BPŽ</t>
  </si>
  <si>
    <t>Izvor 6.2. DONACIJE - PK</t>
  </si>
  <si>
    <t>Izvor 7.2. PRIHODI OD PRODAJE NEFINANCIJSKE IMOVINE -PK</t>
  </si>
  <si>
    <t>Aktivnost A600007 Financiranje iznad minimalnog standarda-srednje školstvo</t>
  </si>
  <si>
    <t>Aktivnost A600008 Javne potrebe u školstvu</t>
  </si>
  <si>
    <t>FUNKCIJSKA KLASIFIKACIJA 098 Usluge obrazovanja koje nisu drugdje svrstane</t>
  </si>
  <si>
    <t>Aktivnost A600009 Natjecanja učenika osnovnih i srednjih škola</t>
  </si>
  <si>
    <t>FUNKCIJSKA KLASIFIKACIJA 095 Obrazovanje koje se ne može definirati po stupnju</t>
  </si>
  <si>
    <t>Aktivnost A600010 EU projekti</t>
  </si>
  <si>
    <t>Aktivnost A600011 Pomoćnici u nastavi</t>
  </si>
  <si>
    <t>Aktivnost A600012 Osiguranje školske prehrane za djecu u riziku od siromaštva</t>
  </si>
  <si>
    <t>Aktivnost A600013 Pametne škole</t>
  </si>
  <si>
    <t>Aktivnost A600014 Projekt "Školska shema"</t>
  </si>
  <si>
    <t>Aktivnost A600015 Projekt "Eureka"</t>
  </si>
  <si>
    <t>Aktivnost A600017 Projekt "Unaprjeđenje materijalnih uvjeta u OŠ i SŠ"</t>
  </si>
  <si>
    <t>Kapitalni projekt K600003 Ulaganja u osnovne škole</t>
  </si>
  <si>
    <t>Kapitalni projekt K600005 Ulaganja u srednje škole</t>
  </si>
  <si>
    <t>Kapitalni projekt K600016 Energetska obnova Gimnazija Matija Mesić</t>
  </si>
  <si>
    <t>Kapitalni projekt K600018 Energetska obnova OŠ J.Kozarac Slav. Šamac</t>
  </si>
  <si>
    <t>Kapitalni projekt K600019 Energetska obnova OŠ M.Lovrak Nova Gradiška</t>
  </si>
  <si>
    <t>Kapitalni projekt K600020 Energetska obnova OŠ Okučani</t>
  </si>
  <si>
    <t>Kapitalni projekt K600021 Energetska obnova OŠ Oprisavci</t>
  </si>
  <si>
    <t>Kapitalni projekt K600022 Energetska obnova OŠ Rešetari</t>
  </si>
  <si>
    <t>Kapitalni projekt K600023 Energetska obnova OŠ V.Kopanica</t>
  </si>
  <si>
    <t>Kapitalni projekt K600024 Energetska obnova Bebrina</t>
  </si>
  <si>
    <t>Kapitalni projekt K600025 Energetska obnova OŠ S.P.Selo</t>
  </si>
  <si>
    <t>Kapitalni projekt K600026 Energetska obnova SŠ M.A.Reljković</t>
  </si>
  <si>
    <t>Kapitalni projekt K600027 Energetska obnova OŠ M.A.Relković Davor</t>
  </si>
  <si>
    <t>Kapitalni projekt K600028 Energetska obnova OŠ V.Car Emin Donji Andrijevci</t>
  </si>
  <si>
    <t>Kapitalni projekt K600029 Energetska obnova Gimnazija Nova Gradiška</t>
  </si>
  <si>
    <t>Program 6100 Šport</t>
  </si>
  <si>
    <t>Aktivnost A610001 Javne potrebe u športu</t>
  </si>
  <si>
    <t>FUNKCIJSKA KLASIFIKACIJA 086 Rashodi za rekreaciju, kulturu i religiju koji nisu drugdje svrstani</t>
  </si>
  <si>
    <t>Program 6200 Kultura</t>
  </si>
  <si>
    <t>Aktivnost A620001 Financiranje Galerije Ivan Meštrović, Vrpolje</t>
  </si>
  <si>
    <t>FUNKCIJSKA KLASIFIKACIJA 082 Službe kulture</t>
  </si>
  <si>
    <t>Aktivnost A620002 Financiranje Muzeja brodskog posavlja</t>
  </si>
  <si>
    <t>Aktivnost A620003 Ostale javne potrebe u kulturi</t>
  </si>
  <si>
    <t>Aktivnost A620005 Javne potrebe u tehničkoj kulturi</t>
  </si>
  <si>
    <t>Aktivnost A620006 Muzej brodskog posavlja-ostali prihodi</t>
  </si>
  <si>
    <t>Kapitalni projekt K620004 Ulaganje u objekte u kulturi</t>
  </si>
  <si>
    <t>Razdjel 007 UO ZA ZDRAVSTVO I SOCIJALNU SKRB</t>
  </si>
  <si>
    <t>Program 7000 Zdravstvo</t>
  </si>
  <si>
    <t>Aktivnost A700001 Zdravstvene ustanove-ulaganja</t>
  </si>
  <si>
    <t>FUNKCIJSKA KLASIFIKACIJA 074 Službe javnog zdravstva</t>
  </si>
  <si>
    <t>Aktivnost A700002 Javne potrebe u zdravstvu</t>
  </si>
  <si>
    <t>FUNKCIJSKA KLASIFIKACIJA 076 Poslovi i usluge zdravstva koji nisu drugdje svrstani</t>
  </si>
  <si>
    <t>Aktivnost A700004 Edukacija i obavješćivanje građana u Slavonskom Brodu</t>
  </si>
  <si>
    <t>Aktivnost A700005 Rashodi za financiranje primarne zdravstvene zaštite</t>
  </si>
  <si>
    <t>Aktivnost A700006 Dom zdravlja Nova Gradiška</t>
  </si>
  <si>
    <t>Aktivnost A700007 Zavod za javno zdravstvo - ostali prihodi</t>
  </si>
  <si>
    <t>Aktivnost A700008 Dom zdravlja Slavonski Brod - ostali prihodi</t>
  </si>
  <si>
    <t>Aktivnost A700009 Zavod za hitnu medicinu - ostali prihodi</t>
  </si>
  <si>
    <t>Aktivnost A700010 Opća bolnica Slavonski Brod - ostali prihodi</t>
  </si>
  <si>
    <t>Aktivnost A700011 Opća bolnica Nova Gradiška</t>
  </si>
  <si>
    <t>Izvor 8.2. NAMJENSKI PRIMICI - PK</t>
  </si>
  <si>
    <t>Aktivnost A700013 Projekt " Razvoj zdravstvene usluge usmjerene pacijentu - PZZ"</t>
  </si>
  <si>
    <t>Kapitalni projekt K700012 Izrada projektne dokumentacije i izgradnja zdravstvenih objekata</t>
  </si>
  <si>
    <t>Program 7100 Socijalna skrb</t>
  </si>
  <si>
    <t>Aktivnost A710001 Financiranje Centara za socijalnu skrb</t>
  </si>
  <si>
    <t>FUNKCIJSKA KLASIFIKACIJA 109 Aktivnosti socijalne zaštite koje nisu drugdje svrstane</t>
  </si>
  <si>
    <t>Aktivnost A710002 Financiranje Doma za starije i nemoćne</t>
  </si>
  <si>
    <t>Aktivnost A710003 Javne potrebe u socijalnoj skrbi</t>
  </si>
  <si>
    <t>Aktivnost A710004 Financiranje ustanova u socijalnoj skrbi-vlastiti prihodi</t>
  </si>
  <si>
    <t>Aktivnost A710005 Skrb o braniteljima</t>
  </si>
  <si>
    <t>Aktivnost A710006 Skrb o umirovljenicima</t>
  </si>
  <si>
    <t>Razdjel 008 UO ZA RAZVOJ I EUROPSKE INTEGRACIJE</t>
  </si>
  <si>
    <t>Program 8000 Razvoj i europske integracije</t>
  </si>
  <si>
    <t>Aktivnost A800001 EU programi</t>
  </si>
  <si>
    <t>FUNKCIJSKA KLASIFIKACIJA 048 Istraživanje i razvoj: Ekonomski poslovi</t>
  </si>
  <si>
    <t>Aktivnost A800003 Regionalni razvoj</t>
  </si>
  <si>
    <t>Aktivnost A800004 Europske integracije</t>
  </si>
  <si>
    <t>Aktivnost A800005 Savjet za europske integracije</t>
  </si>
  <si>
    <t>Aktivnost A800006 Partnerstvo za razvoj</t>
  </si>
  <si>
    <t>Razdjel 009 UO ZA GRADITELJSTVO I PROSTORNO UREĐENJE</t>
  </si>
  <si>
    <t>Program 9000 Poslovi prostornog uređenja</t>
  </si>
  <si>
    <t>Aktivnost A900001 Javna ustanova Zavod za prostorno uređenje BPŽ</t>
  </si>
  <si>
    <t>FUNKCIJSKA KLASIFIKACIJA 062 Razvoj zajednice</t>
  </si>
  <si>
    <t>Aktivnost A900002 Financiranje JU- vlastiti prihodi</t>
  </si>
  <si>
    <t>Aktivnost A900003 Poslovi provedbe dokumenata prostornog uređenja i građenja</t>
  </si>
  <si>
    <t>PRORAČUN BRODSKO-POSAVSKE ŽUPANIJE ZA 2019. GODINU S PROJEKCIJAMA ZA 2020. I 2021. GODINU</t>
  </si>
  <si>
    <t>PO IZVORIMA FINANCIRANJA</t>
  </si>
  <si>
    <t>UKUPNO PRIHODI / PRIMICI</t>
  </si>
  <si>
    <t>642.853.541,35</t>
  </si>
  <si>
    <t>744.878.028,74</t>
  </si>
  <si>
    <t>832.422.867,50</t>
  </si>
  <si>
    <t>815.484.248,86</t>
  </si>
  <si>
    <t>807.621.519,52</t>
  </si>
  <si>
    <t>115,87</t>
  </si>
  <si>
    <t>111,75</t>
  </si>
  <si>
    <t>97,97</t>
  </si>
  <si>
    <t>99,04</t>
  </si>
  <si>
    <t>Izvor 1. OPĆI PRIHODI I PRIMICI</t>
  </si>
  <si>
    <t>28.772.128,99</t>
  </si>
  <si>
    <t>54.839.209,97</t>
  </si>
  <si>
    <t>65.912.553,38</t>
  </si>
  <si>
    <t>65.731.603,38</t>
  </si>
  <si>
    <t>190,60</t>
  </si>
  <si>
    <t>120,19</t>
  </si>
  <si>
    <t>99,73</t>
  </si>
  <si>
    <t>Izvor 3. VLASTITI PRIHODI</t>
  </si>
  <si>
    <t>26.654.883,59</t>
  </si>
  <si>
    <t>27.403.341,62</t>
  </si>
  <si>
    <t>33.917.444,25</t>
  </si>
  <si>
    <t>102,81</t>
  </si>
  <si>
    <t>123,77</t>
  </si>
  <si>
    <t>26.168.705,26</t>
  </si>
  <si>
    <t>26.783.341,62</t>
  </si>
  <si>
    <t>33.186.444,25</t>
  </si>
  <si>
    <t>102,35</t>
  </si>
  <si>
    <t>123,91</t>
  </si>
  <si>
    <t>486.178,33</t>
  </si>
  <si>
    <t>620.000,00</t>
  </si>
  <si>
    <t>731.000,00</t>
  </si>
  <si>
    <t>127,53</t>
  </si>
  <si>
    <t>117,90</t>
  </si>
  <si>
    <t>Izvor 4. PRIHODI ZA POSEBNE NAMJENE</t>
  </si>
  <si>
    <t>421.317.047,06</t>
  </si>
  <si>
    <t>457.886.068,05</t>
  </si>
  <si>
    <t>441.780.319,20</t>
  </si>
  <si>
    <t>108,68</t>
  </si>
  <si>
    <t>96,48</t>
  </si>
  <si>
    <t>3.166.792,20</t>
  </si>
  <si>
    <t>3.202.355,65</t>
  </si>
  <si>
    <t>2.300.208,45</t>
  </si>
  <si>
    <t>101,12</t>
  </si>
  <si>
    <t>71,83</t>
  </si>
  <si>
    <t>418.150.254,86</t>
  </si>
  <si>
    <t>454.683.712,40</t>
  </si>
  <si>
    <t>439.480.110,75</t>
  </si>
  <si>
    <t>108,74</t>
  </si>
  <si>
    <t>96,66</t>
  </si>
  <si>
    <t>Izvor 5. POMOĆI</t>
  </si>
  <si>
    <t>161.189.098,65</t>
  </si>
  <si>
    <t>192.664.474,76</t>
  </si>
  <si>
    <t>273.059.409,07</t>
  </si>
  <si>
    <t>264.301.740,43</t>
  </si>
  <si>
    <t>256.439.011,09</t>
  </si>
  <si>
    <t>119,53</t>
  </si>
  <si>
    <t>141,73</t>
  </si>
  <si>
    <t>96,79</t>
  </si>
  <si>
    <t>97,02</t>
  </si>
  <si>
    <t>64.323.339,22</t>
  </si>
  <si>
    <t>75.446.334,01</t>
  </si>
  <si>
    <t>143.696.357,65</t>
  </si>
  <si>
    <t>139.133.689,01</t>
  </si>
  <si>
    <t>131.340.959,67</t>
  </si>
  <si>
    <t>117,29</t>
  </si>
  <si>
    <t>190,46</t>
  </si>
  <si>
    <t>96,82</t>
  </si>
  <si>
    <t>94,40</t>
  </si>
  <si>
    <t>63.639.791,41</t>
  </si>
  <si>
    <t>66.389.717,00</t>
  </si>
  <si>
    <t>68.872.698,42</t>
  </si>
  <si>
    <t>104,32</t>
  </si>
  <si>
    <t>103,74</t>
  </si>
  <si>
    <t>33.225.968,02</t>
  </si>
  <si>
    <t>50.828.423,75</t>
  </si>
  <si>
    <t>60.490.353,00</t>
  </si>
  <si>
    <t>56.295.353,00</t>
  </si>
  <si>
    <t>56.225.353,00</t>
  </si>
  <si>
    <t>152,98</t>
  </si>
  <si>
    <t>119,01</t>
  </si>
  <si>
    <t>93,06</t>
  </si>
  <si>
    <t>99,88</t>
  </si>
  <si>
    <t>Izvor 6. DONACIJE</t>
  </si>
  <si>
    <t>1.939.698,73</t>
  </si>
  <si>
    <t>1.289.800,00</t>
  </si>
  <si>
    <t>2.733.530,00</t>
  </si>
  <si>
    <t>66,49</t>
  </si>
  <si>
    <t>211,93</t>
  </si>
  <si>
    <t>Izvor 7. PRIHODI OD PRODAJE ILI ZAMJENE NEFIN. IMOVINE</t>
  </si>
  <si>
    <t>1.756.990,24</t>
  </si>
  <si>
    <t>1.847.200,00</t>
  </si>
  <si>
    <t>2.760.350,00</t>
  </si>
  <si>
    <t>105,13</t>
  </si>
  <si>
    <t>149,43</t>
  </si>
  <si>
    <t>534.577,26</t>
  </si>
  <si>
    <t>600.000,00</t>
  </si>
  <si>
    <t>1.100.000,00</t>
  </si>
  <si>
    <t>112,24</t>
  </si>
  <si>
    <t>183,33</t>
  </si>
  <si>
    <t>1.222.412,98</t>
  </si>
  <si>
    <t>1.247.200,00</t>
  </si>
  <si>
    <t>1.660.350,00</t>
  </si>
  <si>
    <t>102,03</t>
  </si>
  <si>
    <t>133,13</t>
  </si>
  <si>
    <t>Izvor 8. NAMJENSKI PRIMICI</t>
  </si>
  <si>
    <t>1.223.694,09</t>
  </si>
  <si>
    <t>731,22</t>
  </si>
  <si>
    <t>11.576.261,60</t>
  </si>
  <si>
    <t>3.576.261,60</t>
  </si>
  <si>
    <t>129,37</t>
  </si>
  <si>
    <t>30,89</t>
  </si>
  <si>
    <t>UKUPNO RASHODI / IZDACI</t>
  </si>
  <si>
    <t>624.114.695,91</t>
  </si>
  <si>
    <t>119,35</t>
  </si>
  <si>
    <t>39.021.207,00</t>
  </si>
  <si>
    <t>50.694.945,62</t>
  </si>
  <si>
    <t>65.895.003,97</t>
  </si>
  <si>
    <t>65.714.053,97</t>
  </si>
  <si>
    <t>66.666.331,95</t>
  </si>
  <si>
    <t>129,92</t>
  </si>
  <si>
    <t>129,98</t>
  </si>
  <si>
    <t>101,45</t>
  </si>
  <si>
    <t>24.265.403,03</t>
  </si>
  <si>
    <t>112,93</t>
  </si>
  <si>
    <t>23.945.418,65</t>
  </si>
  <si>
    <t>111,85</t>
  </si>
  <si>
    <t>319.984,38</t>
  </si>
  <si>
    <t>193,76</t>
  </si>
  <si>
    <t>430.554.702,89</t>
  </si>
  <si>
    <t>456.326.212,40</t>
  </si>
  <si>
    <t>441.087.610,75</t>
  </si>
  <si>
    <t>105,99</t>
  </si>
  <si>
    <t>1.226.807,38</t>
  </si>
  <si>
    <t>1.642.500,00</t>
  </si>
  <si>
    <t>1.607.500,00</t>
  </si>
  <si>
    <t>133,88</t>
  </si>
  <si>
    <t>97,87</t>
  </si>
  <si>
    <t>429.327.895,51</t>
  </si>
  <si>
    <t>105,91</t>
  </si>
  <si>
    <t>126.390.663,09</t>
  </si>
  <si>
    <t>189.163.085,76</t>
  </si>
  <si>
    <t>277.235.928,53</t>
  </si>
  <si>
    <t>268.478.259,89</t>
  </si>
  <si>
    <t>259.663.252,57</t>
  </si>
  <si>
    <t>149,67</t>
  </si>
  <si>
    <t>146,56</t>
  </si>
  <si>
    <t>96,84</t>
  </si>
  <si>
    <t>56.282.174,23</t>
  </si>
  <si>
    <t>72.337.913,55</t>
  </si>
  <si>
    <t>147.872.877,11</t>
  </si>
  <si>
    <t>143.310.208,47</t>
  </si>
  <si>
    <t>134.565.201,15</t>
  </si>
  <si>
    <t>128,53</t>
  </si>
  <si>
    <t>204,42</t>
  </si>
  <si>
    <t>96,91</t>
  </si>
  <si>
    <t>93,90</t>
  </si>
  <si>
    <t>19.196.689,28</t>
  </si>
  <si>
    <t>17.897.556,04</t>
  </si>
  <si>
    <t>20.136.718,79</t>
  </si>
  <si>
    <t>93,23</t>
  </si>
  <si>
    <t>112,51</t>
  </si>
  <si>
    <t>6.462.858,86</t>
  </si>
  <si>
    <t>50.435.455,21</t>
  </si>
  <si>
    <t>780,39</t>
  </si>
  <si>
    <t>119,94</t>
  </si>
  <si>
    <t>44.448.940,72</t>
  </si>
  <si>
    <t>48.492.160,96</t>
  </si>
  <si>
    <t>48.735.979,63</t>
  </si>
  <si>
    <t>109,10</t>
  </si>
  <si>
    <t>100,50</t>
  </si>
  <si>
    <t>1.280.489,81</t>
  </si>
  <si>
    <t>100,73</t>
  </si>
  <si>
    <t>2.388.164,67</t>
  </si>
  <si>
    <t>3.594.700,00</t>
  </si>
  <si>
    <t>150,52</t>
  </si>
  <si>
    <t>76,79</t>
  </si>
  <si>
    <t>1.628.993,30</t>
  </si>
  <si>
    <t>2.347.500,00</t>
  </si>
  <si>
    <t>144,11</t>
  </si>
  <si>
    <t>46,86</t>
  </si>
  <si>
    <t>759.171,37</t>
  </si>
  <si>
    <t>164,28</t>
  </si>
  <si>
    <t>214.065,42</t>
  </si>
  <si>
    <t>160.000,00</t>
  </si>
  <si>
    <t>793.000,00</t>
  </si>
  <si>
    <t>74,74</t>
  </si>
  <si>
    <t>495,62</t>
  </si>
  <si>
    <t>110.000,00</t>
  </si>
  <si>
    <t>68,75</t>
  </si>
  <si>
    <t>BRODSKO POSAVSKA ŽUPANIJA</t>
  </si>
  <si>
    <t>PLAN PRORAČUNA ZA 2019. S PROJEKCIJAMA ZA 2020. I 2021. GODINU</t>
  </si>
  <si>
    <t>FUNKCIJSKA KLASIFIKACIJA</t>
  </si>
  <si>
    <t>PLANIRANI RASHODI I IZDACI PRORAČUNA BRODSKO-POSAVSKE ŽUPANIJE PO UPRAVNIM ODJELIMA ZA 2019.GODINU I PROJEKCIJE ZA 2020. I 2021. GODINU</t>
  </si>
  <si>
    <t>Upravni odjel</t>
  </si>
  <si>
    <t>PLAN RAZVOJNIH PROGRAMA</t>
  </si>
  <si>
    <t>UKUPNO</t>
  </si>
  <si>
    <t>INVESTICIJA / KAPITALNA POMOĆ /KAPITALNA DONACIJA</t>
  </si>
  <si>
    <t>Ciljevi projekta</t>
  </si>
  <si>
    <t>Pokazatelji uspješnosti</t>
  </si>
  <si>
    <t>( od 5 do 7)</t>
  </si>
  <si>
    <t>Osigurati materijalne preduvjete za rad tijela BPŽ</t>
  </si>
  <si>
    <t>Održavanje postojeće razine nefinancijske imovine</t>
  </si>
  <si>
    <t>Osigurati preduvjete za pripremu projekata za kandidaturu prema fondovima EU</t>
  </si>
  <si>
    <t>Izrada investicijskih projekata jedinicama lokalne samouprave (CTR), Izrada investicijskih projekta vezanih uz Županijsku razvojnu strategiju</t>
  </si>
  <si>
    <t>Pomoć poduzetnicima i obrtnicima u poslovanju</t>
  </si>
  <si>
    <t xml:space="preserve">Bespovratne potpore poduzetnicima i obrtnicima </t>
  </si>
  <si>
    <t>Pomoć poduzetnicima u poslovanju subvencioniranjem kamata</t>
  </si>
  <si>
    <t>Broj poduzetnika sa subvencioniranom kamatom, rezultati poslovanja, novo zapošljavanje</t>
  </si>
  <si>
    <t>Sufinanciranje razvojnih projekata u poljoprivredi, kapitalne pomoći poljoprivrednicima</t>
  </si>
  <si>
    <t>Broj korisnika, broj projekta</t>
  </si>
  <si>
    <t xml:space="preserve">Sufinanciranje izgradnje sustava navodnjavanja i izrade katastra nekretnika </t>
  </si>
  <si>
    <t>Izgradnja sustava navodnjavanja na području BPŽ</t>
  </si>
  <si>
    <t>Sufinanciranje izgradnje sustava navodnjavanja</t>
  </si>
  <si>
    <t>Osigurati materijalne preduvjete za rad</t>
  </si>
  <si>
    <t>Očuvanje tradicije u zaštiti okoliša</t>
  </si>
  <si>
    <t>Realizacija planiranih projekata</t>
  </si>
  <si>
    <t xml:space="preserve">Aktivnost A510006 Kapitalne pomoći za projekte komunalne infrastrukture, prometa, energetske </t>
  </si>
  <si>
    <t>Sufinanciranje izgradnje komunalne infrastrukture za postizanje višeg komunalnog standarda građana</t>
  </si>
  <si>
    <t>Zaštita okoliša i ušteda energije</t>
  </si>
  <si>
    <t>Izrada certifikata za sve javne zgrade, smanjenje utroška energije u javnim zgradama</t>
  </si>
  <si>
    <t>Ulaganja u osnovne i srednje škole</t>
  </si>
  <si>
    <t>Očuvanje i povećanje obrazovnog standarda</t>
  </si>
  <si>
    <t>Ulaganja u osnovne škole</t>
  </si>
  <si>
    <t>Ulaganja u srednje škole</t>
  </si>
  <si>
    <t>Ulaganje u muzejsku djelatnost</t>
  </si>
  <si>
    <t>Očuvanje i povećanje  standarda</t>
  </si>
  <si>
    <t>Ulaganje u zdravstvene ustanove</t>
  </si>
  <si>
    <t>Očuvanje i povećanje  zdravstvenog standarda</t>
  </si>
  <si>
    <t>Provođenje odobrenih projekata</t>
  </si>
  <si>
    <t>Realizacija odobrenih projekata</t>
  </si>
  <si>
    <t>Ulaganje u ustanove soc.skrbi</t>
  </si>
  <si>
    <t>Očuvanje i povećanje   standarda</t>
  </si>
  <si>
    <t>Osigurati materijalne preduvjete za rad tijela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</si>
</sst>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1"/>
      <color theme="1"/>
      <name val="Calibri"/>
      <family val="2"/>
      <scheme val="minor"/>
    </font>
    <font>
      <b/>
      <sz val="8"/>
      <color rgb="FF000000"/>
      <name val="Arimo"/>
      <family val="2"/>
    </font>
    <font>
      <sz val="8"/>
      <color rgb="FF000000"/>
      <name val="Arimo"/>
      <family val="2"/>
    </font>
    <font>
      <b/>
      <sz val="8"/>
      <color rgb="FFFFFFFF"/>
      <name val="Arimo"/>
      <family val="2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AriMO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rgb="FFFFFFFF"/>
      <name val="Arimo"/>
      <family val="2"/>
    </font>
    <font>
      <sz val="10"/>
      <color rgb="FF000000"/>
      <name val="Arimo"/>
      <family val="2"/>
    </font>
    <font>
      <b/>
      <sz val="10"/>
      <color rgb="FF000000"/>
      <name val="Arimo"/>
      <family val="2"/>
    </font>
    <font>
      <b/>
      <sz val="10"/>
      <name val="Arial"/>
    </font>
    <font>
      <b/>
      <sz val="10"/>
      <color indexed="8"/>
      <name val="Arial"/>
    </font>
    <font>
      <sz val="10"/>
      <name val="Arial"/>
      <family val="2"/>
      <charset val="238"/>
    </font>
    <font>
      <b/>
      <sz val="12"/>
      <color rgb="FF000000"/>
      <name val="Arimo"/>
      <family val="2"/>
    </font>
  </fonts>
  <fills count="2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505050"/>
      </patternFill>
    </fill>
    <fill>
      <patternFill patternType="solid">
        <fgColor rgb="FF505050"/>
      </patternFill>
    </fill>
    <fill>
      <patternFill patternType="solid">
        <fgColor rgb="FF000080"/>
      </patternFill>
    </fill>
    <fill>
      <patternFill patternType="solid">
        <fgColor rgb="FF000080"/>
      </patternFill>
    </fill>
    <fill>
      <patternFill patternType="solid">
        <fgColor rgb="FFC0C0C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1C1FF"/>
      </patternFill>
    </fill>
    <fill>
      <patternFill patternType="solid">
        <fgColor rgb="FFE1E1FF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/>
      <diagonal/>
    </border>
  </borders>
  <cellStyleXfs count="3">
    <xf numFmtId="0" fontId="0" fillId="0" borderId="0"/>
    <xf numFmtId="0" fontId="11" fillId="0" borderId="3"/>
    <xf numFmtId="0" fontId="9" fillId="0" borderId="3"/>
  </cellStyleXfs>
  <cellXfs count="136">
    <xf numFmtId="0" fontId="0" fillId="0" borderId="0" xfId="0"/>
    <xf numFmtId="0" fontId="0" fillId="2" borderId="0" xfId="0" applyNumberFormat="1" applyFont="1" applyFill="1" applyBorder="1" applyAlignment="1" applyProtection="1">
      <alignment wrapText="1"/>
      <protection locked="0"/>
    </xf>
    <xf numFmtId="0" fontId="1" fillId="3" borderId="1" xfId="0" applyNumberFormat="1" applyFont="1" applyFill="1" applyBorder="1" applyAlignment="1" applyProtection="1">
      <alignment horizontal="left" vertical="top" wrapText="1"/>
    </xf>
    <xf numFmtId="0" fontId="2" fillId="4" borderId="1" xfId="0" applyNumberFormat="1" applyFont="1" applyFill="1" applyBorder="1" applyAlignment="1" applyProtection="1">
      <alignment horizontal="right" vertical="top" wrapText="1"/>
    </xf>
    <xf numFmtId="0" fontId="2" fillId="5" borderId="1" xfId="0" applyNumberFormat="1" applyFont="1" applyFill="1" applyBorder="1" applyAlignment="1" applyProtection="1">
      <alignment horizontal="left" vertical="top" wrapText="1"/>
    </xf>
    <xf numFmtId="0" fontId="1" fillId="8" borderId="1" xfId="0" applyNumberFormat="1" applyFont="1" applyFill="1" applyBorder="1" applyAlignment="1" applyProtection="1">
      <alignment horizontal="left" vertical="center" wrapText="1"/>
    </xf>
    <xf numFmtId="0" fontId="0" fillId="9" borderId="1" xfId="0" applyNumberFormat="1" applyFont="1" applyFill="1" applyBorder="1" applyAlignment="1" applyProtection="1">
      <alignment wrapText="1"/>
      <protection locked="0"/>
    </xf>
    <xf numFmtId="0" fontId="1" fillId="10" borderId="1" xfId="0" applyNumberFormat="1" applyFont="1" applyFill="1" applyBorder="1" applyAlignment="1" applyProtection="1">
      <alignment horizontal="right" vertical="top" wrapText="1"/>
    </xf>
    <xf numFmtId="0" fontId="1" fillId="11" borderId="1" xfId="0" applyNumberFormat="1" applyFont="1" applyFill="1" applyBorder="1" applyAlignment="1" applyProtection="1">
      <alignment horizontal="right" vertical="center" wrapText="1"/>
    </xf>
    <xf numFmtId="0" fontId="0" fillId="14" borderId="1" xfId="0" applyNumberFormat="1" applyFont="1" applyFill="1" applyBorder="1" applyAlignment="1" applyProtection="1">
      <alignment wrapText="1"/>
      <protection locked="0"/>
    </xf>
    <xf numFmtId="0" fontId="3" fillId="15" borderId="3" xfId="0" applyNumberFormat="1" applyFont="1" applyFill="1" applyBorder="1" applyAlignment="1" applyProtection="1">
      <alignment horizontal="left" vertical="top" wrapText="1"/>
    </xf>
    <xf numFmtId="0" fontId="3" fillId="16" borderId="3" xfId="0" applyNumberFormat="1" applyFont="1" applyFill="1" applyBorder="1" applyAlignment="1" applyProtection="1">
      <alignment horizontal="right" vertical="top" wrapText="1"/>
    </xf>
    <xf numFmtId="0" fontId="0" fillId="0" borderId="3" xfId="0" applyBorder="1"/>
    <xf numFmtId="0" fontId="5" fillId="0" borderId="3" xfId="0" applyFont="1" applyBorder="1"/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0" fontId="6" fillId="0" borderId="3" xfId="0" quotePrefix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0" fillId="2" borderId="3" xfId="0" applyNumberFormat="1" applyFont="1" applyFill="1" applyBorder="1" applyAlignment="1" applyProtection="1">
      <alignment wrapText="1"/>
      <protection locked="0"/>
    </xf>
    <xf numFmtId="0" fontId="0" fillId="7" borderId="4" xfId="0" applyNumberFormat="1" applyFont="1" applyFill="1" applyBorder="1" applyAlignment="1" applyProtection="1">
      <alignment wrapText="1"/>
      <protection locked="0"/>
    </xf>
    <xf numFmtId="0" fontId="7" fillId="0" borderId="4" xfId="0" applyFont="1" applyBorder="1" applyAlignment="1">
      <alignment horizontal="center" vertical="center" wrapText="1"/>
    </xf>
    <xf numFmtId="0" fontId="1" fillId="8" borderId="3" xfId="0" applyNumberFormat="1" applyFont="1" applyFill="1" applyBorder="1" applyAlignment="1" applyProtection="1">
      <alignment horizontal="left" vertical="center" wrapText="1"/>
    </xf>
    <xf numFmtId="0" fontId="1" fillId="11" borderId="3" xfId="0" applyNumberFormat="1" applyFont="1" applyFill="1" applyBorder="1" applyAlignment="1" applyProtection="1">
      <alignment horizontal="right" vertical="center" wrapText="1"/>
    </xf>
    <xf numFmtId="0" fontId="0" fillId="9" borderId="3" xfId="0" applyNumberFormat="1" applyFont="1" applyFill="1" applyBorder="1" applyAlignment="1" applyProtection="1">
      <alignment wrapText="1"/>
      <protection locked="0"/>
    </xf>
    <xf numFmtId="4" fontId="1" fillId="12" borderId="3" xfId="0" applyNumberFormat="1" applyFont="1" applyFill="1" applyBorder="1" applyAlignment="1" applyProtection="1">
      <alignment horizontal="right" vertical="center" wrapText="1"/>
    </xf>
    <xf numFmtId="0" fontId="1" fillId="12" borderId="3" xfId="0" applyNumberFormat="1" applyFont="1" applyFill="1" applyBorder="1" applyAlignment="1" applyProtection="1">
      <alignment horizontal="right" vertical="center" wrapText="1"/>
    </xf>
    <xf numFmtId="0" fontId="0" fillId="12" borderId="3" xfId="0" applyNumberFormat="1" applyFont="1" applyFill="1" applyBorder="1" applyAlignment="1" applyProtection="1">
      <alignment wrapText="1"/>
      <protection locked="0"/>
    </xf>
    <xf numFmtId="0" fontId="1" fillId="8" borderId="1" xfId="0" applyNumberFormat="1" applyFont="1" applyFill="1" applyBorder="1" applyAlignment="1" applyProtection="1">
      <alignment vertical="center" wrapText="1"/>
    </xf>
    <xf numFmtId="4" fontId="1" fillId="8" borderId="1" xfId="0" applyNumberFormat="1" applyFont="1" applyFill="1" applyBorder="1" applyAlignment="1" applyProtection="1">
      <alignment vertical="center" wrapText="1"/>
    </xf>
    <xf numFmtId="0" fontId="4" fillId="0" borderId="3" xfId="0" applyFont="1" applyBorder="1" applyAlignment="1">
      <alignment horizontal="center" wrapText="1"/>
    </xf>
    <xf numFmtId="0" fontId="3" fillId="13" borderId="1" xfId="0" applyNumberFormat="1" applyFont="1" applyFill="1" applyBorder="1" applyAlignment="1" applyProtection="1">
      <alignment horizontal="left" vertical="center" wrapText="1"/>
    </xf>
    <xf numFmtId="0" fontId="1" fillId="6" borderId="3" xfId="0" applyNumberFormat="1" applyFont="1" applyFill="1" applyBorder="1" applyAlignment="1" applyProtection="1">
      <alignment horizontal="center" wrapText="1"/>
    </xf>
    <xf numFmtId="0" fontId="1" fillId="6" borderId="4" xfId="0" applyNumberFormat="1" applyFont="1" applyFill="1" applyBorder="1" applyAlignment="1" applyProtection="1">
      <alignment horizontal="center" wrapText="1"/>
    </xf>
    <xf numFmtId="0" fontId="7" fillId="0" borderId="4" xfId="0" applyFont="1" applyBorder="1" applyAlignment="1">
      <alignment horizontal="center" vertical="center" wrapText="1"/>
    </xf>
    <xf numFmtId="0" fontId="1" fillId="8" borderId="1" xfId="0" applyNumberFormat="1" applyFont="1" applyFill="1" applyBorder="1" applyAlignment="1" applyProtection="1">
      <alignment horizontal="left" vertical="center" wrapText="1"/>
    </xf>
    <xf numFmtId="0" fontId="1" fillId="12" borderId="3" xfId="0" applyNumberFormat="1" applyFont="1" applyFill="1" applyBorder="1" applyAlignment="1" applyProtection="1">
      <alignment horizontal="center" vertical="center" wrapText="1"/>
    </xf>
    <xf numFmtId="0" fontId="8" fillId="12" borderId="2" xfId="0" applyNumberFormat="1" applyFont="1" applyFill="1" applyBorder="1" applyAlignment="1" applyProtection="1">
      <alignment horizontal="center" wrapText="1"/>
      <protection locked="0"/>
    </xf>
    <xf numFmtId="0" fontId="1" fillId="8" borderId="1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/>
    </xf>
    <xf numFmtId="0" fontId="12" fillId="0" borderId="3" xfId="1" applyFont="1" applyAlignment="1">
      <alignment horizontal="center"/>
    </xf>
    <xf numFmtId="0" fontId="11" fillId="0" borderId="3" xfId="1" applyBorder="1"/>
    <xf numFmtId="0" fontId="13" fillId="0" borderId="3" xfId="1" applyFont="1" applyAlignment="1">
      <alignment horizontal="center"/>
    </xf>
    <xf numFmtId="0" fontId="13" fillId="0" borderId="3" xfId="1" applyFont="1" applyAlignment="1">
      <alignment horizontal="center"/>
    </xf>
    <xf numFmtId="0" fontId="4" fillId="0" borderId="3" xfId="1" applyFont="1" applyBorder="1" applyAlignment="1">
      <alignment horizontal="center" wrapText="1"/>
    </xf>
    <xf numFmtId="0" fontId="4" fillId="0" borderId="3" xfId="1" applyFont="1" applyBorder="1"/>
    <xf numFmtId="0" fontId="4" fillId="0" borderId="3" xfId="1" applyFont="1" applyBorder="1" applyAlignment="1">
      <alignment horizontal="center"/>
    </xf>
    <xf numFmtId="0" fontId="14" fillId="17" borderId="3" xfId="1" applyFont="1" applyFill="1" applyBorder="1" applyAlignment="1">
      <alignment horizontal="center" vertical="center"/>
    </xf>
    <xf numFmtId="0" fontId="14" fillId="17" borderId="3" xfId="1" applyFont="1" applyFill="1" applyBorder="1" applyAlignment="1">
      <alignment horizontal="center" vertical="center"/>
    </xf>
    <xf numFmtId="0" fontId="14" fillId="17" borderId="3" xfId="1" quotePrefix="1" applyFont="1" applyFill="1" applyBorder="1" applyAlignment="1">
      <alignment horizontal="center" vertical="center"/>
    </xf>
    <xf numFmtId="49" fontId="14" fillId="17" borderId="3" xfId="1" applyNumberFormat="1" applyFont="1" applyFill="1" applyBorder="1" applyAlignment="1">
      <alignment horizontal="center" vertical="center"/>
    </xf>
    <xf numFmtId="0" fontId="11" fillId="0" borderId="3" xfId="1"/>
    <xf numFmtId="0" fontId="14" fillId="17" borderId="3" xfId="1" applyFont="1" applyFill="1" applyBorder="1" applyAlignment="1">
      <alignment horizontal="center" vertical="center" wrapText="1"/>
    </xf>
    <xf numFmtId="0" fontId="14" fillId="17" borderId="3" xfId="1" applyFont="1" applyFill="1" applyBorder="1" applyAlignment="1">
      <alignment horizontal="center" vertical="center" wrapText="1"/>
    </xf>
    <xf numFmtId="0" fontId="15" fillId="0" borderId="3" xfId="1" applyFont="1" applyAlignment="1">
      <alignment wrapText="1"/>
    </xf>
    <xf numFmtId="4" fontId="15" fillId="0" borderId="3" xfId="1" applyNumberFormat="1" applyFont="1"/>
    <xf numFmtId="0" fontId="16" fillId="18" borderId="3" xfId="1" applyFont="1" applyFill="1"/>
    <xf numFmtId="4" fontId="16" fillId="18" borderId="3" xfId="1" applyNumberFormat="1" applyFont="1" applyFill="1"/>
    <xf numFmtId="0" fontId="17" fillId="19" borderId="3" xfId="1" applyFont="1" applyFill="1" applyAlignment="1">
      <alignment horizontal="left" wrapText="1"/>
    </xf>
    <xf numFmtId="4" fontId="17" fillId="19" borderId="3" xfId="1" applyNumberFormat="1" applyFont="1" applyFill="1"/>
    <xf numFmtId="0" fontId="17" fillId="20" borderId="3" xfId="1" applyFont="1" applyFill="1" applyAlignment="1">
      <alignment horizontal="left" wrapText="1"/>
    </xf>
    <xf numFmtId="4" fontId="17" fillId="20" borderId="3" xfId="1" applyNumberFormat="1" applyFont="1" applyFill="1"/>
    <xf numFmtId="0" fontId="17" fillId="21" borderId="3" xfId="1" applyFont="1" applyFill="1" applyAlignment="1">
      <alignment horizontal="left"/>
    </xf>
    <xf numFmtId="0" fontId="17" fillId="21" borderId="3" xfId="1" applyFont="1" applyFill="1" applyAlignment="1">
      <alignment horizontal="center" wrapText="1"/>
    </xf>
    <xf numFmtId="4" fontId="17" fillId="21" borderId="3" xfId="1" applyNumberFormat="1" applyFont="1" applyFill="1"/>
    <xf numFmtId="0" fontId="17" fillId="22" borderId="3" xfId="1" applyFont="1" applyFill="1"/>
    <xf numFmtId="4" fontId="17" fillId="22" borderId="3" xfId="1" applyNumberFormat="1" applyFont="1" applyFill="1"/>
    <xf numFmtId="0" fontId="11" fillId="0" borderId="3" xfId="1" applyAlignment="1">
      <alignment wrapText="1"/>
    </xf>
    <xf numFmtId="4" fontId="11" fillId="0" borderId="3" xfId="1" applyNumberFormat="1"/>
    <xf numFmtId="0" fontId="17" fillId="20" borderId="3" xfId="1" applyFont="1" applyFill="1"/>
    <xf numFmtId="0" fontId="17" fillId="21" borderId="3" xfId="1" applyFont="1" applyFill="1"/>
    <xf numFmtId="0" fontId="17" fillId="19" borderId="3" xfId="1" applyFont="1" applyFill="1"/>
    <xf numFmtId="0" fontId="4" fillId="0" borderId="3" xfId="1" applyFont="1" applyBorder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  <xf numFmtId="0" fontId="19" fillId="14" borderId="3" xfId="1" applyNumberFormat="1" applyFont="1" applyFill="1" applyBorder="1" applyAlignment="1" applyProtection="1">
      <alignment vertical="center"/>
    </xf>
    <xf numFmtId="0" fontId="19" fillId="14" borderId="3" xfId="1" applyNumberFormat="1" applyFont="1" applyFill="1" applyBorder="1" applyAlignment="1" applyProtection="1">
      <alignment horizontal="right" vertical="center"/>
    </xf>
    <xf numFmtId="0" fontId="19" fillId="14" borderId="3" xfId="1" applyNumberFormat="1" applyFont="1" applyFill="1" applyBorder="1" applyAlignment="1" applyProtection="1">
      <alignment horizontal="right" vertical="center" wrapText="1"/>
    </xf>
    <xf numFmtId="0" fontId="20" fillId="23" borderId="3" xfId="1" applyNumberFormat="1" applyFont="1" applyFill="1" applyBorder="1" applyAlignment="1" applyProtection="1">
      <alignment vertical="center"/>
    </xf>
    <xf numFmtId="0" fontId="20" fillId="23" borderId="3" xfId="1" applyNumberFormat="1" applyFont="1" applyFill="1" applyBorder="1" applyAlignment="1" applyProtection="1">
      <alignment horizontal="right" vertical="center"/>
    </xf>
    <xf numFmtId="0" fontId="20" fillId="23" borderId="3" xfId="1" applyNumberFormat="1" applyFont="1" applyFill="1" applyBorder="1" applyAlignment="1" applyProtection="1">
      <alignment horizontal="right" vertical="center" wrapText="1"/>
    </xf>
    <xf numFmtId="0" fontId="20" fillId="23" borderId="2" xfId="1" applyNumberFormat="1" applyFont="1" applyFill="1" applyBorder="1" applyAlignment="1" applyProtection="1">
      <alignment vertical="center"/>
    </xf>
    <xf numFmtId="0" fontId="20" fillId="23" borderId="2" xfId="1" applyNumberFormat="1" applyFont="1" applyFill="1" applyBorder="1" applyAlignment="1" applyProtection="1">
      <alignment horizontal="right" vertical="center"/>
    </xf>
    <xf numFmtId="0" fontId="20" fillId="23" borderId="2" xfId="1" applyNumberFormat="1" applyFont="1" applyFill="1" applyBorder="1" applyAlignment="1" applyProtection="1">
      <alignment horizontal="right" vertical="center" wrapText="1"/>
    </xf>
    <xf numFmtId="0" fontId="11" fillId="0" borderId="3" xfId="1" applyAlignment="1"/>
    <xf numFmtId="0" fontId="10" fillId="0" borderId="3" xfId="1" applyFont="1" applyBorder="1"/>
    <xf numFmtId="0" fontId="10" fillId="0" borderId="3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3" xfId="1" applyFont="1" applyBorder="1" applyAlignment="1"/>
    <xf numFmtId="0" fontId="5" fillId="0" borderId="3" xfId="1" applyFont="1" applyBorder="1"/>
    <xf numFmtId="0" fontId="4" fillId="0" borderId="3" xfId="1" applyFont="1" applyBorder="1" applyAlignment="1"/>
    <xf numFmtId="0" fontId="21" fillId="12" borderId="3" xfId="1" applyNumberFormat="1" applyFont="1" applyFill="1" applyBorder="1" applyAlignment="1" applyProtection="1">
      <alignment horizontal="center" vertical="top" wrapText="1"/>
    </xf>
    <xf numFmtId="0" fontId="21" fillId="12" borderId="3" xfId="1" applyNumberFormat="1" applyFont="1" applyFill="1" applyBorder="1" applyAlignment="1" applyProtection="1">
      <alignment vertical="top" wrapText="1"/>
      <protection locked="0"/>
    </xf>
    <xf numFmtId="0" fontId="22" fillId="0" borderId="3" xfId="1" applyFont="1" applyAlignment="1">
      <alignment wrapText="1"/>
    </xf>
    <xf numFmtId="4" fontId="22" fillId="0" borderId="3" xfId="1" applyNumberFormat="1" applyFont="1"/>
    <xf numFmtId="0" fontId="23" fillId="0" borderId="3" xfId="1" applyFont="1" applyFill="1" applyAlignment="1">
      <alignment horizontal="center" wrapText="1"/>
    </xf>
    <xf numFmtId="4" fontId="23" fillId="0" borderId="3" xfId="1" applyNumberFormat="1" applyFont="1" applyFill="1"/>
    <xf numFmtId="0" fontId="23" fillId="0" borderId="3" xfId="1" applyFont="1" applyFill="1" applyAlignment="1">
      <alignment horizontal="left" wrapText="1"/>
    </xf>
    <xf numFmtId="0" fontId="23" fillId="0" borderId="3" xfId="1" applyFont="1" applyFill="1"/>
    <xf numFmtId="0" fontId="24" fillId="0" borderId="3" xfId="1" applyFont="1" applyFill="1"/>
    <xf numFmtId="4" fontId="24" fillId="0" borderId="3" xfId="1" applyNumberFormat="1" applyFont="1" applyFill="1"/>
    <xf numFmtId="1" fontId="0" fillId="12" borderId="3" xfId="2" applyNumberFormat="1" applyFont="1" applyFill="1" applyBorder="1" applyAlignment="1" applyProtection="1">
      <alignment wrapText="1"/>
      <protection locked="0"/>
    </xf>
    <xf numFmtId="4" fontId="0" fillId="12" borderId="3" xfId="2" applyNumberFormat="1" applyFont="1" applyFill="1" applyBorder="1" applyAlignment="1" applyProtection="1">
      <alignment wrapText="1"/>
      <protection locked="0"/>
    </xf>
    <xf numFmtId="4" fontId="9" fillId="0" borderId="3" xfId="2" applyNumberFormat="1"/>
    <xf numFmtId="0" fontId="1" fillId="12" borderId="3" xfId="2" applyNumberFormat="1" applyFont="1" applyFill="1" applyBorder="1" applyAlignment="1" applyProtection="1">
      <alignment horizontal="left" vertical="top" wrapText="1"/>
    </xf>
    <xf numFmtId="0" fontId="1" fillId="12" borderId="3" xfId="2" applyNumberFormat="1" applyFont="1" applyFill="1" applyBorder="1" applyAlignment="1" applyProtection="1">
      <alignment horizontal="left" vertical="top" wrapText="1"/>
      <protection locked="0"/>
    </xf>
    <xf numFmtId="0" fontId="0" fillId="12" borderId="3" xfId="2" applyNumberFormat="1" applyFont="1" applyFill="1" applyBorder="1" applyAlignment="1" applyProtection="1">
      <alignment horizontal="center" wrapText="1"/>
      <protection locked="0"/>
    </xf>
    <xf numFmtId="0" fontId="0" fillId="12" borderId="3" xfId="2" applyNumberFormat="1" applyFont="1" applyFill="1" applyBorder="1" applyAlignment="1" applyProtection="1">
      <alignment wrapText="1"/>
      <protection locked="0"/>
    </xf>
    <xf numFmtId="0" fontId="2" fillId="12" borderId="3" xfId="2" applyNumberFormat="1" applyFont="1" applyFill="1" applyBorder="1" applyAlignment="1" applyProtection="1">
      <alignment horizontal="right" vertical="top" wrapText="1"/>
      <protection locked="0"/>
    </xf>
    <xf numFmtId="0" fontId="9" fillId="0" borderId="3" xfId="2" applyBorder="1"/>
    <xf numFmtId="0" fontId="25" fillId="12" borderId="3" xfId="2" applyNumberFormat="1" applyFont="1" applyFill="1" applyBorder="1" applyAlignment="1" applyProtection="1">
      <alignment horizontal="center" vertical="top" wrapText="1"/>
    </xf>
    <xf numFmtId="0" fontId="25" fillId="12" borderId="3" xfId="2" applyNumberFormat="1" applyFont="1" applyFill="1" applyBorder="1" applyAlignment="1" applyProtection="1">
      <alignment horizontal="center" vertical="top" wrapText="1"/>
      <protection locked="0"/>
    </xf>
    <xf numFmtId="0" fontId="7" fillId="0" borderId="3" xfId="2" applyFont="1" applyBorder="1" applyAlignment="1">
      <alignment horizontal="center" vertical="center"/>
    </xf>
    <xf numFmtId="0" fontId="9" fillId="0" borderId="3" xfId="2" applyBorder="1" applyAlignment="1">
      <alignment horizontal="center" vertical="center"/>
    </xf>
    <xf numFmtId="0" fontId="7" fillId="0" borderId="3" xfId="2" applyFont="1" applyBorder="1" applyAlignment="1">
      <alignment horizontal="center" vertical="center" wrapText="1"/>
    </xf>
    <xf numFmtId="0" fontId="7" fillId="0" borderId="5" xfId="2" quotePrefix="1" applyNumberFormat="1" applyFont="1" applyBorder="1" applyAlignment="1">
      <alignment horizontal="center" vertical="center"/>
    </xf>
    <xf numFmtId="0" fontId="7" fillId="0" borderId="5" xfId="2" quotePrefix="1" applyNumberFormat="1" applyFont="1" applyBorder="1" applyAlignment="1">
      <alignment horizontal="center" vertical="center" wrapText="1"/>
    </xf>
    <xf numFmtId="0" fontId="7" fillId="0" borderId="5" xfId="2" quotePrefix="1" applyFont="1" applyBorder="1" applyAlignment="1">
      <alignment horizontal="center" vertical="center" wrapText="1"/>
    </xf>
    <xf numFmtId="0" fontId="7" fillId="0" borderId="5" xfId="2" quotePrefix="1" applyFont="1" applyBorder="1" applyAlignment="1">
      <alignment horizontal="center" vertical="center"/>
    </xf>
    <xf numFmtId="4" fontId="3" fillId="14" borderId="6" xfId="2" applyNumberFormat="1" applyFont="1" applyFill="1" applyBorder="1" applyAlignment="1" applyProtection="1">
      <alignment horizontal="left" vertical="center" wrapText="1"/>
    </xf>
    <xf numFmtId="4" fontId="3" fillId="14" borderId="6" xfId="2" applyNumberFormat="1" applyFont="1" applyFill="1" applyBorder="1" applyAlignment="1" applyProtection="1">
      <alignment horizontal="left" vertical="center" wrapText="1"/>
    </xf>
    <xf numFmtId="4" fontId="3" fillId="14" borderId="6" xfId="2" applyNumberFormat="1" applyFont="1" applyFill="1" applyBorder="1" applyAlignment="1" applyProtection="1">
      <alignment horizontal="right" vertical="center" wrapText="1"/>
    </xf>
    <xf numFmtId="4" fontId="3" fillId="16" borderId="3" xfId="2" applyNumberFormat="1" applyFont="1" applyFill="1" applyBorder="1" applyAlignment="1" applyProtection="1">
      <alignment horizontal="left" vertical="center" wrapText="1"/>
    </xf>
    <xf numFmtId="4" fontId="3" fillId="16" borderId="3" xfId="2" applyNumberFormat="1" applyFont="1" applyFill="1" applyBorder="1" applyAlignment="1" applyProtection="1">
      <alignment horizontal="left" vertical="center" wrapText="1"/>
    </xf>
    <xf numFmtId="4" fontId="3" fillId="16" borderId="3" xfId="2" applyNumberFormat="1" applyFont="1" applyFill="1" applyBorder="1" applyAlignment="1" applyProtection="1">
      <alignment horizontal="right" vertical="center" wrapText="1"/>
    </xf>
    <xf numFmtId="4" fontId="1" fillId="24" borderId="3" xfId="2" applyNumberFormat="1" applyFont="1" applyFill="1" applyBorder="1" applyAlignment="1" applyProtection="1">
      <alignment horizontal="left" vertical="center" wrapText="1"/>
    </xf>
    <xf numFmtId="4" fontId="1" fillId="24" borderId="3" xfId="2" applyNumberFormat="1" applyFont="1" applyFill="1" applyBorder="1" applyAlignment="1" applyProtection="1">
      <alignment horizontal="left" vertical="center" wrapText="1"/>
    </xf>
    <xf numFmtId="4" fontId="1" fillId="24" borderId="3" xfId="2" applyNumberFormat="1" applyFont="1" applyFill="1" applyBorder="1" applyAlignment="1" applyProtection="1">
      <alignment horizontal="right" vertical="center" wrapText="1"/>
    </xf>
    <xf numFmtId="4" fontId="1" fillId="25" borderId="3" xfId="2" applyNumberFormat="1" applyFont="1" applyFill="1" applyBorder="1" applyAlignment="1" applyProtection="1">
      <alignment horizontal="left" vertical="center" wrapText="1"/>
    </xf>
    <xf numFmtId="4" fontId="1" fillId="25" borderId="3" xfId="2" applyNumberFormat="1" applyFont="1" applyFill="1" applyBorder="1" applyAlignment="1" applyProtection="1">
      <alignment horizontal="center" vertical="center" wrapText="1"/>
    </xf>
    <xf numFmtId="4" fontId="1" fillId="25" borderId="3" xfId="2" applyNumberFormat="1" applyFont="1" applyFill="1" applyBorder="1" applyAlignment="1" applyProtection="1">
      <alignment horizontal="right" vertical="center" wrapText="1"/>
    </xf>
    <xf numFmtId="1" fontId="1" fillId="12" borderId="3" xfId="2" applyNumberFormat="1" applyFont="1" applyFill="1" applyBorder="1" applyAlignment="1" applyProtection="1">
      <alignment horizontal="left" vertical="top" wrapText="1"/>
    </xf>
    <xf numFmtId="4" fontId="1" fillId="12" borderId="3" xfId="2" applyNumberFormat="1" applyFont="1" applyFill="1" applyBorder="1" applyAlignment="1" applyProtection="1">
      <alignment horizontal="left" vertical="top" wrapText="1"/>
    </xf>
    <xf numFmtId="4" fontId="1" fillId="12" borderId="3" xfId="2" applyNumberFormat="1" applyFont="1" applyFill="1" applyBorder="1" applyAlignment="1" applyProtection="1">
      <alignment horizontal="right" vertical="center" wrapText="1"/>
    </xf>
    <xf numFmtId="1" fontId="2" fillId="12" borderId="3" xfId="2" applyNumberFormat="1" applyFont="1" applyFill="1" applyBorder="1" applyAlignment="1" applyProtection="1">
      <alignment horizontal="left" vertical="top" wrapText="1"/>
    </xf>
    <xf numFmtId="4" fontId="2" fillId="12" borderId="3" xfId="2" applyNumberFormat="1" applyFont="1" applyFill="1" applyBorder="1" applyAlignment="1" applyProtection="1">
      <alignment horizontal="left" vertical="top" wrapText="1"/>
    </xf>
    <xf numFmtId="4" fontId="2" fillId="12" borderId="3" xfId="2" applyNumberFormat="1" applyFont="1" applyFill="1" applyBorder="1" applyAlignment="1" applyProtection="1">
      <alignment horizontal="right" vertical="center" wrapText="1"/>
    </xf>
    <xf numFmtId="1" fontId="9" fillId="0" borderId="3" xfId="2" applyNumberFormat="1"/>
  </cellXfs>
  <cellStyles count="3">
    <cellStyle name="Normalno" xfId="0" builtinId="0"/>
    <cellStyle name="Normalno 2" xfId="1"/>
    <cellStyle name="Normalno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38"/>
  <sheetViews>
    <sheetView tabSelected="1" zoomScaleNormal="100" workbookViewId="0">
      <selection sqref="A1:I1"/>
    </sheetView>
  </sheetViews>
  <sheetFormatPr defaultRowHeight="15"/>
  <cols>
    <col min="1" max="1" width="7.140625" customWidth="1"/>
    <col min="2" max="2" width="56.5703125" customWidth="1"/>
    <col min="3" max="6" width="17.42578125" customWidth="1"/>
    <col min="7" max="9" width="6.42578125" customWidth="1"/>
  </cols>
  <sheetData>
    <row r="1" spans="1:9" s="13" customFormat="1" ht="51.75" customHeight="1">
      <c r="A1" s="29" t="s">
        <v>486</v>
      </c>
      <c r="B1" s="29"/>
      <c r="C1" s="29"/>
      <c r="D1" s="29"/>
      <c r="E1" s="29"/>
      <c r="F1" s="29"/>
      <c r="G1" s="29"/>
      <c r="H1" s="29"/>
      <c r="I1" s="29"/>
    </row>
    <row r="2" spans="1:9" s="14" customFormat="1" ht="27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14" customFormat="1" ht="27" customHeight="1">
      <c r="A3" s="15"/>
      <c r="B3" s="15"/>
      <c r="C3" s="15"/>
      <c r="D3" s="15"/>
      <c r="E3" s="15"/>
      <c r="F3" s="15"/>
      <c r="G3" s="15"/>
      <c r="H3" s="15"/>
      <c r="I3" s="15"/>
    </row>
    <row r="4" spans="1:9" ht="12" customHeight="1">
      <c r="A4" s="31" t="s">
        <v>1</v>
      </c>
      <c r="B4" s="18"/>
      <c r="C4" s="16">
        <v>1</v>
      </c>
      <c r="D4" s="16">
        <v>2</v>
      </c>
      <c r="E4" s="16">
        <v>3</v>
      </c>
      <c r="F4" s="16">
        <v>4</v>
      </c>
      <c r="G4" s="17" t="s">
        <v>9</v>
      </c>
      <c r="H4" s="17" t="s">
        <v>10</v>
      </c>
      <c r="I4" s="17" t="s">
        <v>11</v>
      </c>
    </row>
    <row r="5" spans="1:9" ht="36" customHeight="1" thickBot="1">
      <c r="A5" s="32"/>
      <c r="B5" s="19"/>
      <c r="C5" s="20" t="s">
        <v>487</v>
      </c>
      <c r="D5" s="20" t="s">
        <v>493</v>
      </c>
      <c r="E5" s="20" t="s">
        <v>494</v>
      </c>
      <c r="F5" s="20" t="s">
        <v>495</v>
      </c>
      <c r="G5" s="33" t="s">
        <v>488</v>
      </c>
      <c r="H5" s="33"/>
      <c r="I5" s="33"/>
    </row>
    <row r="6" spans="1:9" ht="3.95" customHeight="1">
      <c r="A6" s="1"/>
      <c r="B6" s="1"/>
      <c r="C6" s="1"/>
      <c r="D6" s="1"/>
      <c r="E6" s="1"/>
      <c r="F6" s="1"/>
      <c r="G6" s="1"/>
      <c r="H6" s="1"/>
      <c r="I6" s="1"/>
    </row>
    <row r="7" spans="1:9" ht="12.95" customHeight="1">
      <c r="A7" s="34" t="s">
        <v>12</v>
      </c>
      <c r="B7" s="34"/>
      <c r="C7" s="34"/>
      <c r="D7" s="6"/>
      <c r="E7" s="6"/>
      <c r="F7" s="6"/>
      <c r="G7" s="6"/>
      <c r="H7" s="6"/>
      <c r="I7" s="6"/>
    </row>
    <row r="8" spans="1:9" ht="15" customHeight="1">
      <c r="A8" s="2" t="s">
        <v>5</v>
      </c>
      <c r="B8" s="2" t="s">
        <v>13</v>
      </c>
      <c r="C8" s="7" t="s">
        <v>14</v>
      </c>
      <c r="D8" s="7" t="s">
        <v>15</v>
      </c>
      <c r="E8" s="7" t="s">
        <v>16</v>
      </c>
      <c r="F8" s="7" t="s">
        <v>17</v>
      </c>
      <c r="G8" s="7" t="s">
        <v>18</v>
      </c>
      <c r="H8" s="7" t="s">
        <v>19</v>
      </c>
      <c r="I8" s="7" t="s">
        <v>20</v>
      </c>
    </row>
    <row r="9" spans="1:9" ht="15" customHeight="1">
      <c r="A9" s="2" t="s">
        <v>6</v>
      </c>
      <c r="B9" s="2" t="s">
        <v>21</v>
      </c>
      <c r="C9" s="7" t="s">
        <v>22</v>
      </c>
      <c r="D9" s="7" t="s">
        <v>23</v>
      </c>
      <c r="E9" s="7" t="s">
        <v>23</v>
      </c>
      <c r="F9" s="7" t="s">
        <v>23</v>
      </c>
      <c r="G9" s="7" t="s">
        <v>24</v>
      </c>
      <c r="H9" s="7" t="s">
        <v>25</v>
      </c>
      <c r="I9" s="7" t="s">
        <v>25</v>
      </c>
    </row>
    <row r="10" spans="1:9" ht="15" customHeight="1">
      <c r="A10" s="2" t="s">
        <v>2</v>
      </c>
      <c r="B10" s="2" t="s">
        <v>26</v>
      </c>
      <c r="C10" s="7" t="s">
        <v>27</v>
      </c>
      <c r="D10" s="7" t="s">
        <v>28</v>
      </c>
      <c r="E10" s="7" t="s">
        <v>29</v>
      </c>
      <c r="F10" s="7" t="s">
        <v>30</v>
      </c>
      <c r="G10" s="7" t="s">
        <v>31</v>
      </c>
      <c r="H10" s="7" t="s">
        <v>32</v>
      </c>
      <c r="I10" s="7" t="s">
        <v>33</v>
      </c>
    </row>
    <row r="11" spans="1:9" ht="15" customHeight="1">
      <c r="A11" s="2" t="s">
        <v>3</v>
      </c>
      <c r="B11" s="2" t="s">
        <v>34</v>
      </c>
      <c r="C11" s="7" t="s">
        <v>35</v>
      </c>
      <c r="D11" s="7" t="s">
        <v>36</v>
      </c>
      <c r="E11" s="7" t="s">
        <v>37</v>
      </c>
      <c r="F11" s="7" t="s">
        <v>38</v>
      </c>
      <c r="G11" s="7" t="s">
        <v>39</v>
      </c>
      <c r="H11" s="7" t="s">
        <v>40</v>
      </c>
      <c r="I11" s="7" t="s">
        <v>41</v>
      </c>
    </row>
    <row r="12" spans="1:9" ht="12.95" customHeight="1">
      <c r="A12" s="6"/>
      <c r="B12" s="5" t="s">
        <v>42</v>
      </c>
      <c r="C12" s="8" t="s">
        <v>43</v>
      </c>
      <c r="D12" s="8" t="s">
        <v>44</v>
      </c>
      <c r="E12" s="8" t="s">
        <v>44</v>
      </c>
      <c r="F12" s="8" t="s">
        <v>44</v>
      </c>
      <c r="G12" s="8" t="s">
        <v>45</v>
      </c>
      <c r="H12" s="8" t="s">
        <v>25</v>
      </c>
      <c r="I12" s="8" t="s">
        <v>25</v>
      </c>
    </row>
    <row r="13" spans="1:9" ht="12.95" customHeight="1">
      <c r="A13" s="6"/>
      <c r="B13" s="6"/>
      <c r="C13" s="6"/>
      <c r="D13" s="6"/>
      <c r="E13" s="6"/>
      <c r="F13" s="6"/>
      <c r="G13" s="6"/>
      <c r="H13" s="6"/>
      <c r="I13" s="6"/>
    </row>
    <row r="14" spans="1:9" ht="12.95" customHeight="1">
      <c r="A14" s="34" t="s">
        <v>46</v>
      </c>
      <c r="B14" s="34"/>
      <c r="C14" s="34"/>
      <c r="D14" s="6"/>
      <c r="E14" s="6"/>
      <c r="F14" s="6"/>
      <c r="G14" s="6"/>
      <c r="H14" s="6"/>
      <c r="I14" s="6"/>
    </row>
    <row r="15" spans="1:9" ht="15" customHeight="1">
      <c r="A15" s="2" t="s">
        <v>7</v>
      </c>
      <c r="B15" s="2" t="s">
        <v>47</v>
      </c>
      <c r="C15" s="7" t="s">
        <v>48</v>
      </c>
      <c r="D15" s="7" t="s">
        <v>49</v>
      </c>
      <c r="E15" s="7" t="s">
        <v>50</v>
      </c>
      <c r="F15" s="7" t="s">
        <v>50</v>
      </c>
      <c r="G15" s="7" t="s">
        <v>51</v>
      </c>
      <c r="H15" s="7" t="s">
        <v>52</v>
      </c>
      <c r="I15" s="7" t="s">
        <v>25</v>
      </c>
    </row>
    <row r="16" spans="1:9" ht="15" customHeight="1">
      <c r="A16" s="2" t="s">
        <v>4</v>
      </c>
      <c r="B16" s="2" t="s">
        <v>53</v>
      </c>
      <c r="C16" s="7" t="s">
        <v>54</v>
      </c>
      <c r="D16" s="7" t="s">
        <v>55</v>
      </c>
      <c r="E16" s="7" t="s">
        <v>55</v>
      </c>
      <c r="F16" s="7" t="s">
        <v>55</v>
      </c>
      <c r="G16" s="7" t="s">
        <v>54</v>
      </c>
      <c r="H16" s="7" t="s">
        <v>25</v>
      </c>
      <c r="I16" s="7" t="s">
        <v>25</v>
      </c>
    </row>
    <row r="17" spans="1:9" ht="12.95" customHeight="1">
      <c r="A17" s="6"/>
      <c r="B17" s="5" t="s">
        <v>56</v>
      </c>
      <c r="C17" s="8" t="s">
        <v>48</v>
      </c>
      <c r="D17" s="8" t="s">
        <v>57</v>
      </c>
      <c r="E17" s="8" t="s">
        <v>58</v>
      </c>
      <c r="F17" s="8" t="s">
        <v>58</v>
      </c>
      <c r="G17" s="8" t="s">
        <v>59</v>
      </c>
      <c r="H17" s="8" t="s">
        <v>60</v>
      </c>
      <c r="I17" s="8" t="s">
        <v>25</v>
      </c>
    </row>
    <row r="18" spans="1:9" ht="12.95" customHeight="1">
      <c r="A18" s="6"/>
      <c r="B18" s="6"/>
      <c r="C18" s="6"/>
      <c r="D18" s="6"/>
      <c r="E18" s="6"/>
      <c r="F18" s="6"/>
      <c r="G18" s="6"/>
      <c r="H18" s="6"/>
      <c r="I18" s="6"/>
    </row>
    <row r="19" spans="1:9" ht="12.95" customHeight="1">
      <c r="A19" s="34" t="s">
        <v>61</v>
      </c>
      <c r="B19" s="34"/>
      <c r="C19" s="34"/>
      <c r="D19" s="6"/>
      <c r="E19" s="6"/>
      <c r="F19" s="6"/>
      <c r="G19" s="6"/>
      <c r="H19" s="6"/>
      <c r="I19" s="6"/>
    </row>
    <row r="20" spans="1:9" ht="15" customHeight="1">
      <c r="A20" s="2" t="s">
        <v>8</v>
      </c>
      <c r="B20" s="2" t="s">
        <v>491</v>
      </c>
      <c r="C20" s="7" t="s">
        <v>63</v>
      </c>
      <c r="D20" s="7" t="s">
        <v>64</v>
      </c>
      <c r="E20" s="7" t="s">
        <v>54</v>
      </c>
      <c r="F20" s="7" t="s">
        <v>54</v>
      </c>
      <c r="G20" s="7" t="s">
        <v>65</v>
      </c>
      <c r="H20" s="7" t="s">
        <v>54</v>
      </c>
      <c r="I20" s="7" t="s">
        <v>54</v>
      </c>
    </row>
    <row r="21" spans="1:9" ht="12.95" customHeight="1">
      <c r="A21" s="6"/>
      <c r="B21" s="6"/>
      <c r="C21" s="6"/>
      <c r="D21" s="6"/>
      <c r="E21" s="6"/>
      <c r="F21" s="6"/>
      <c r="G21" s="6"/>
      <c r="H21" s="6"/>
      <c r="I21" s="6"/>
    </row>
    <row r="22" spans="1:9" ht="12.95" customHeight="1">
      <c r="A22" s="34"/>
      <c r="B22" s="34"/>
      <c r="C22" s="34"/>
      <c r="D22" s="6"/>
      <c r="E22" s="6"/>
      <c r="F22" s="6"/>
      <c r="G22" s="6"/>
      <c r="H22" s="6"/>
      <c r="I22" s="6"/>
    </row>
    <row r="23" spans="1:9" ht="23.25" customHeight="1">
      <c r="A23" s="37" t="s">
        <v>492</v>
      </c>
      <c r="B23" s="37"/>
      <c r="C23" s="28">
        <v>0</v>
      </c>
      <c r="D23" s="28">
        <v>0</v>
      </c>
      <c r="E23" s="28">
        <v>0</v>
      </c>
      <c r="F23" s="28">
        <v>0</v>
      </c>
      <c r="G23" s="27"/>
      <c r="H23" s="27"/>
      <c r="I23" s="27"/>
    </row>
    <row r="24" spans="1:9" ht="12.95" customHeight="1">
      <c r="A24" s="6"/>
      <c r="B24" s="6"/>
      <c r="C24" s="6"/>
      <c r="D24" s="6"/>
      <c r="E24" s="6"/>
      <c r="F24" s="6"/>
      <c r="G24" s="6"/>
      <c r="H24" s="6"/>
      <c r="I24" s="6"/>
    </row>
    <row r="25" spans="1:9" s="12" customFormat="1" ht="12.95" customHeight="1">
      <c r="A25" s="35" t="s">
        <v>489</v>
      </c>
      <c r="B25" s="35"/>
      <c r="C25" s="24">
        <v>130000000</v>
      </c>
      <c r="D25" s="24">
        <v>120000000</v>
      </c>
      <c r="E25" s="24">
        <v>120000000</v>
      </c>
      <c r="F25" s="24">
        <v>120000000</v>
      </c>
      <c r="G25" s="25"/>
      <c r="H25" s="25"/>
      <c r="I25" s="25"/>
    </row>
    <row r="26" spans="1:9" s="12" customFormat="1" ht="27" customHeight="1" thickBot="1">
      <c r="A26" s="36" t="s">
        <v>490</v>
      </c>
      <c r="B26" s="36"/>
      <c r="C26" s="24">
        <v>0</v>
      </c>
      <c r="D26" s="24">
        <v>0</v>
      </c>
      <c r="E26" s="24">
        <v>0</v>
      </c>
      <c r="F26" s="24">
        <v>0</v>
      </c>
      <c r="G26" s="26"/>
      <c r="H26" s="26"/>
      <c r="I26" s="26"/>
    </row>
    <row r="27" spans="1:9" ht="12.95" customHeight="1">
      <c r="A27" s="21"/>
      <c r="B27" s="21"/>
      <c r="C27" s="22"/>
      <c r="D27" s="22"/>
      <c r="E27" s="22"/>
      <c r="F27" s="22"/>
      <c r="G27" s="23"/>
      <c r="H27" s="23"/>
      <c r="I27" s="23"/>
    </row>
    <row r="28" spans="1:9" ht="12" customHeight="1">
      <c r="A28" s="31" t="s">
        <v>1</v>
      </c>
      <c r="B28" s="18"/>
      <c r="C28" s="16">
        <v>1</v>
      </c>
      <c r="D28" s="16">
        <v>2</v>
      </c>
      <c r="E28" s="16">
        <v>3</v>
      </c>
      <c r="F28" s="16">
        <v>4</v>
      </c>
      <c r="G28" s="17" t="s">
        <v>9</v>
      </c>
      <c r="H28" s="17" t="s">
        <v>10</v>
      </c>
      <c r="I28" s="17" t="s">
        <v>11</v>
      </c>
    </row>
    <row r="29" spans="1:9" ht="36" customHeight="1" thickBot="1">
      <c r="A29" s="32"/>
      <c r="B29" s="19"/>
      <c r="C29" s="20" t="s">
        <v>487</v>
      </c>
      <c r="D29" s="20" t="s">
        <v>493</v>
      </c>
      <c r="E29" s="20" t="s">
        <v>494</v>
      </c>
      <c r="F29" s="20" t="s">
        <v>495</v>
      </c>
      <c r="G29" s="33" t="s">
        <v>488</v>
      </c>
      <c r="H29" s="33"/>
      <c r="I29" s="33"/>
    </row>
    <row r="30" spans="1:9" ht="12.95" customHeight="1">
      <c r="A30" s="30" t="s">
        <v>12</v>
      </c>
      <c r="B30" s="30"/>
      <c r="C30" s="9"/>
      <c r="D30" s="9"/>
      <c r="E30" s="9"/>
      <c r="F30" s="9"/>
      <c r="G30" s="9"/>
      <c r="H30" s="9"/>
      <c r="I30" s="9"/>
    </row>
    <row r="31" spans="1:9" ht="15" customHeight="1">
      <c r="A31" s="10" t="s">
        <v>5</v>
      </c>
      <c r="B31" s="10" t="s">
        <v>13</v>
      </c>
      <c r="C31" s="11" t="s">
        <v>14</v>
      </c>
      <c r="D31" s="11" t="s">
        <v>15</v>
      </c>
      <c r="E31" s="11" t="s">
        <v>16</v>
      </c>
      <c r="F31" s="11" t="s">
        <v>17</v>
      </c>
      <c r="G31" s="11" t="s">
        <v>18</v>
      </c>
      <c r="H31" s="11" t="s">
        <v>19</v>
      </c>
      <c r="I31" s="11" t="s">
        <v>20</v>
      </c>
    </row>
    <row r="32" spans="1:9" ht="15" customHeight="1">
      <c r="A32" s="2" t="s">
        <v>66</v>
      </c>
      <c r="B32" s="2" t="s">
        <v>67</v>
      </c>
      <c r="C32" s="7" t="s">
        <v>68</v>
      </c>
      <c r="D32" s="7" t="s">
        <v>69</v>
      </c>
      <c r="E32" s="7" t="s">
        <v>70</v>
      </c>
      <c r="F32" s="7" t="s">
        <v>70</v>
      </c>
      <c r="G32" s="7" t="s">
        <v>71</v>
      </c>
      <c r="H32" s="7" t="s">
        <v>72</v>
      </c>
      <c r="I32" s="7" t="s">
        <v>25</v>
      </c>
    </row>
    <row r="33" spans="1:9" ht="15" customHeight="1">
      <c r="A33" s="4" t="s">
        <v>73</v>
      </c>
      <c r="B33" s="4" t="s">
        <v>74</v>
      </c>
      <c r="C33" s="3" t="s">
        <v>75</v>
      </c>
      <c r="D33" s="3" t="s">
        <v>76</v>
      </c>
      <c r="E33" s="3" t="s">
        <v>54</v>
      </c>
      <c r="F33" s="3" t="s">
        <v>54</v>
      </c>
      <c r="G33" s="3" t="s">
        <v>77</v>
      </c>
      <c r="H33" s="3" t="s">
        <v>54</v>
      </c>
      <c r="I33" s="3" t="s">
        <v>54</v>
      </c>
    </row>
    <row r="34" spans="1:9" ht="15" customHeight="1">
      <c r="A34" s="4" t="s">
        <v>78</v>
      </c>
      <c r="B34" s="4" t="s">
        <v>79</v>
      </c>
      <c r="C34" s="3" t="s">
        <v>80</v>
      </c>
      <c r="D34" s="3" t="s">
        <v>81</v>
      </c>
      <c r="E34" s="3" t="s">
        <v>54</v>
      </c>
      <c r="F34" s="3" t="s">
        <v>54</v>
      </c>
      <c r="G34" s="3" t="s">
        <v>82</v>
      </c>
      <c r="H34" s="3" t="s">
        <v>54</v>
      </c>
      <c r="I34" s="3" t="s">
        <v>54</v>
      </c>
    </row>
    <row r="35" spans="1:9" ht="15" customHeight="1">
      <c r="A35" s="4" t="s">
        <v>83</v>
      </c>
      <c r="B35" s="4" t="s">
        <v>84</v>
      </c>
      <c r="C35" s="3" t="s">
        <v>85</v>
      </c>
      <c r="D35" s="3" t="s">
        <v>86</v>
      </c>
      <c r="E35" s="3" t="s">
        <v>54</v>
      </c>
      <c r="F35" s="3" t="s">
        <v>54</v>
      </c>
      <c r="G35" s="3" t="s">
        <v>87</v>
      </c>
      <c r="H35" s="3" t="s">
        <v>54</v>
      </c>
      <c r="I35" s="3" t="s">
        <v>54</v>
      </c>
    </row>
    <row r="36" spans="1:9" ht="15" customHeight="1">
      <c r="A36" s="4" t="s">
        <v>88</v>
      </c>
      <c r="B36" s="4" t="s">
        <v>89</v>
      </c>
      <c r="C36" s="3" t="s">
        <v>90</v>
      </c>
      <c r="D36" s="3" t="s">
        <v>90</v>
      </c>
      <c r="E36" s="3" t="s">
        <v>54</v>
      </c>
      <c r="F36" s="3" t="s">
        <v>54</v>
      </c>
      <c r="G36" s="3" t="s">
        <v>25</v>
      </c>
      <c r="H36" s="3" t="s">
        <v>54</v>
      </c>
      <c r="I36" s="3" t="s">
        <v>54</v>
      </c>
    </row>
    <row r="37" spans="1:9" ht="15.75" customHeight="1">
      <c r="A37" s="2" t="s">
        <v>91</v>
      </c>
      <c r="B37" s="2" t="s">
        <v>92</v>
      </c>
      <c r="C37" s="7" t="s">
        <v>93</v>
      </c>
      <c r="D37" s="7" t="s">
        <v>94</v>
      </c>
      <c r="E37" s="7" t="s">
        <v>95</v>
      </c>
      <c r="F37" s="7" t="s">
        <v>96</v>
      </c>
      <c r="G37" s="7" t="s">
        <v>97</v>
      </c>
      <c r="H37" s="7" t="s">
        <v>98</v>
      </c>
      <c r="I37" s="7" t="s">
        <v>99</v>
      </c>
    </row>
    <row r="38" spans="1:9" ht="15" customHeight="1">
      <c r="A38" s="4" t="s">
        <v>100</v>
      </c>
      <c r="B38" s="4" t="s">
        <v>101</v>
      </c>
      <c r="C38" s="3" t="s">
        <v>102</v>
      </c>
      <c r="D38" s="3" t="s">
        <v>103</v>
      </c>
      <c r="E38" s="3" t="s">
        <v>54</v>
      </c>
      <c r="F38" s="3" t="s">
        <v>54</v>
      </c>
      <c r="G38" s="3" t="s">
        <v>104</v>
      </c>
      <c r="H38" s="3" t="s">
        <v>54</v>
      </c>
      <c r="I38" s="3" t="s">
        <v>54</v>
      </c>
    </row>
    <row r="39" spans="1:9" ht="15" customHeight="1">
      <c r="A39" s="4" t="s">
        <v>105</v>
      </c>
      <c r="B39" s="4" t="s">
        <v>106</v>
      </c>
      <c r="C39" s="3" t="s">
        <v>54</v>
      </c>
      <c r="D39" s="3" t="s">
        <v>54</v>
      </c>
      <c r="E39" s="3" t="s">
        <v>54</v>
      </c>
      <c r="F39" s="3" t="s">
        <v>54</v>
      </c>
      <c r="G39" s="3" t="s">
        <v>54</v>
      </c>
      <c r="H39" s="3" t="s">
        <v>54</v>
      </c>
      <c r="I39" s="3" t="s">
        <v>54</v>
      </c>
    </row>
    <row r="40" spans="1:9" ht="15" customHeight="1">
      <c r="A40" s="4" t="s">
        <v>107</v>
      </c>
      <c r="B40" s="4" t="s">
        <v>108</v>
      </c>
      <c r="C40" s="3" t="s">
        <v>109</v>
      </c>
      <c r="D40" s="3" t="s">
        <v>110</v>
      </c>
      <c r="E40" s="3" t="s">
        <v>54</v>
      </c>
      <c r="F40" s="3" t="s">
        <v>54</v>
      </c>
      <c r="G40" s="3" t="s">
        <v>111</v>
      </c>
      <c r="H40" s="3" t="s">
        <v>54</v>
      </c>
      <c r="I40" s="3" t="s">
        <v>54</v>
      </c>
    </row>
    <row r="41" spans="1:9" ht="15" customHeight="1">
      <c r="A41" s="4" t="s">
        <v>112</v>
      </c>
      <c r="B41" s="4" t="s">
        <v>113</v>
      </c>
      <c r="C41" s="3" t="s">
        <v>114</v>
      </c>
      <c r="D41" s="3" t="s">
        <v>115</v>
      </c>
      <c r="E41" s="3" t="s">
        <v>54</v>
      </c>
      <c r="F41" s="3" t="s">
        <v>54</v>
      </c>
      <c r="G41" s="3" t="s">
        <v>116</v>
      </c>
      <c r="H41" s="3" t="s">
        <v>54</v>
      </c>
      <c r="I41" s="3" t="s">
        <v>54</v>
      </c>
    </row>
    <row r="42" spans="1:9" ht="15" customHeight="1">
      <c r="A42" s="4" t="s">
        <v>117</v>
      </c>
      <c r="B42" s="4" t="s">
        <v>118</v>
      </c>
      <c r="C42" s="3" t="s">
        <v>119</v>
      </c>
      <c r="D42" s="3" t="s">
        <v>120</v>
      </c>
      <c r="E42" s="3" t="s">
        <v>54</v>
      </c>
      <c r="F42" s="3" t="s">
        <v>54</v>
      </c>
      <c r="G42" s="3" t="s">
        <v>121</v>
      </c>
      <c r="H42" s="3" t="s">
        <v>54</v>
      </c>
      <c r="I42" s="3" t="s">
        <v>54</v>
      </c>
    </row>
    <row r="43" spans="1:9" ht="15" customHeight="1">
      <c r="A43" s="4" t="s">
        <v>122</v>
      </c>
      <c r="B43" s="4" t="s">
        <v>123</v>
      </c>
      <c r="C43" s="3" t="s">
        <v>124</v>
      </c>
      <c r="D43" s="3" t="s">
        <v>125</v>
      </c>
      <c r="E43" s="3" t="s">
        <v>54</v>
      </c>
      <c r="F43" s="3" t="s">
        <v>54</v>
      </c>
      <c r="G43" s="3" t="s">
        <v>126</v>
      </c>
      <c r="H43" s="3" t="s">
        <v>54</v>
      </c>
      <c r="I43" s="3" t="s">
        <v>54</v>
      </c>
    </row>
    <row r="44" spans="1:9" ht="15" customHeight="1">
      <c r="A44" s="4" t="s">
        <v>127</v>
      </c>
      <c r="B44" s="4" t="s">
        <v>128</v>
      </c>
      <c r="C44" s="3" t="s">
        <v>129</v>
      </c>
      <c r="D44" s="3" t="s">
        <v>130</v>
      </c>
      <c r="E44" s="3" t="s">
        <v>54</v>
      </c>
      <c r="F44" s="3" t="s">
        <v>54</v>
      </c>
      <c r="G44" s="3" t="s">
        <v>131</v>
      </c>
      <c r="H44" s="3" t="s">
        <v>54</v>
      </c>
      <c r="I44" s="3" t="s">
        <v>54</v>
      </c>
    </row>
    <row r="45" spans="1:9" ht="15" customHeight="1">
      <c r="A45" s="4" t="s">
        <v>132</v>
      </c>
      <c r="B45" s="4" t="s">
        <v>133</v>
      </c>
      <c r="C45" s="3" t="s">
        <v>54</v>
      </c>
      <c r="D45" s="3" t="s">
        <v>54</v>
      </c>
      <c r="E45" s="3" t="s">
        <v>54</v>
      </c>
      <c r="F45" s="3" t="s">
        <v>54</v>
      </c>
      <c r="G45" s="3" t="s">
        <v>54</v>
      </c>
      <c r="H45" s="3" t="s">
        <v>54</v>
      </c>
      <c r="I45" s="3" t="s">
        <v>54</v>
      </c>
    </row>
    <row r="46" spans="1:9" ht="15" customHeight="1">
      <c r="A46" s="2" t="s">
        <v>134</v>
      </c>
      <c r="B46" s="2" t="s">
        <v>135</v>
      </c>
      <c r="C46" s="7" t="s">
        <v>136</v>
      </c>
      <c r="D46" s="7" t="s">
        <v>137</v>
      </c>
      <c r="E46" s="7" t="s">
        <v>137</v>
      </c>
      <c r="F46" s="7" t="s">
        <v>137</v>
      </c>
      <c r="G46" s="7" t="s">
        <v>138</v>
      </c>
      <c r="H46" s="7" t="s">
        <v>25</v>
      </c>
      <c r="I46" s="7" t="s">
        <v>25</v>
      </c>
    </row>
    <row r="47" spans="1:9" ht="15" customHeight="1">
      <c r="A47" s="4" t="s">
        <v>139</v>
      </c>
      <c r="B47" s="4" t="s">
        <v>140</v>
      </c>
      <c r="C47" s="3" t="s">
        <v>141</v>
      </c>
      <c r="D47" s="3" t="s">
        <v>142</v>
      </c>
      <c r="E47" s="3" t="s">
        <v>54</v>
      </c>
      <c r="F47" s="3" t="s">
        <v>54</v>
      </c>
      <c r="G47" s="3" t="s">
        <v>143</v>
      </c>
      <c r="H47" s="3" t="s">
        <v>54</v>
      </c>
      <c r="I47" s="3" t="s">
        <v>54</v>
      </c>
    </row>
    <row r="48" spans="1:9" ht="15" customHeight="1">
      <c r="A48" s="4" t="s">
        <v>144</v>
      </c>
      <c r="B48" s="4" t="s">
        <v>145</v>
      </c>
      <c r="C48" s="3" t="s">
        <v>146</v>
      </c>
      <c r="D48" s="3" t="s">
        <v>147</v>
      </c>
      <c r="E48" s="3" t="s">
        <v>54</v>
      </c>
      <c r="F48" s="3" t="s">
        <v>54</v>
      </c>
      <c r="G48" s="3" t="s">
        <v>148</v>
      </c>
      <c r="H48" s="3" t="s">
        <v>54</v>
      </c>
      <c r="I48" s="3" t="s">
        <v>54</v>
      </c>
    </row>
    <row r="49" spans="1:9" ht="15" customHeight="1">
      <c r="A49" s="4" t="s">
        <v>149</v>
      </c>
      <c r="B49" s="4" t="s">
        <v>150</v>
      </c>
      <c r="C49" s="3" t="s">
        <v>151</v>
      </c>
      <c r="D49" s="3" t="s">
        <v>90</v>
      </c>
      <c r="E49" s="3" t="s">
        <v>54</v>
      </c>
      <c r="F49" s="3" t="s">
        <v>54</v>
      </c>
      <c r="G49" s="3" t="s">
        <v>152</v>
      </c>
      <c r="H49" s="3" t="s">
        <v>54</v>
      </c>
      <c r="I49" s="3" t="s">
        <v>54</v>
      </c>
    </row>
    <row r="50" spans="1:9" ht="17.25" customHeight="1">
      <c r="A50" s="2" t="s">
        <v>153</v>
      </c>
      <c r="B50" s="2" t="s">
        <v>154</v>
      </c>
      <c r="C50" s="7" t="s">
        <v>155</v>
      </c>
      <c r="D50" s="7" t="s">
        <v>156</v>
      </c>
      <c r="E50" s="7" t="s">
        <v>156</v>
      </c>
      <c r="F50" s="7" t="s">
        <v>156</v>
      </c>
      <c r="G50" s="7" t="s">
        <v>157</v>
      </c>
      <c r="H50" s="7" t="s">
        <v>25</v>
      </c>
      <c r="I50" s="7" t="s">
        <v>25</v>
      </c>
    </row>
    <row r="51" spans="1:9" ht="15" customHeight="1">
      <c r="A51" s="4" t="s">
        <v>158</v>
      </c>
      <c r="B51" s="4" t="s">
        <v>159</v>
      </c>
      <c r="C51" s="3" t="s">
        <v>160</v>
      </c>
      <c r="D51" s="3" t="s">
        <v>160</v>
      </c>
      <c r="E51" s="3" t="s">
        <v>54</v>
      </c>
      <c r="F51" s="3" t="s">
        <v>54</v>
      </c>
      <c r="G51" s="3" t="s">
        <v>25</v>
      </c>
      <c r="H51" s="3" t="s">
        <v>54</v>
      </c>
      <c r="I51" s="3" t="s">
        <v>54</v>
      </c>
    </row>
    <row r="52" spans="1:9" ht="15" customHeight="1">
      <c r="A52" s="4" t="s">
        <v>161</v>
      </c>
      <c r="B52" s="4" t="s">
        <v>162</v>
      </c>
      <c r="C52" s="3" t="s">
        <v>163</v>
      </c>
      <c r="D52" s="3" t="s">
        <v>164</v>
      </c>
      <c r="E52" s="3" t="s">
        <v>54</v>
      </c>
      <c r="F52" s="3" t="s">
        <v>54</v>
      </c>
      <c r="G52" s="3" t="s">
        <v>165</v>
      </c>
      <c r="H52" s="3" t="s">
        <v>54</v>
      </c>
      <c r="I52" s="3" t="s">
        <v>54</v>
      </c>
    </row>
    <row r="53" spans="1:9" ht="15" customHeight="1">
      <c r="A53" s="2" t="s">
        <v>166</v>
      </c>
      <c r="B53" s="2" t="s">
        <v>167</v>
      </c>
      <c r="C53" s="7" t="s">
        <v>168</v>
      </c>
      <c r="D53" s="7" t="s">
        <v>169</v>
      </c>
      <c r="E53" s="7" t="s">
        <v>169</v>
      </c>
      <c r="F53" s="7" t="s">
        <v>169</v>
      </c>
      <c r="G53" s="7" t="s">
        <v>170</v>
      </c>
      <c r="H53" s="7" t="s">
        <v>25</v>
      </c>
      <c r="I53" s="7" t="s">
        <v>25</v>
      </c>
    </row>
    <row r="54" spans="1:9" ht="15" customHeight="1">
      <c r="A54" s="4" t="s">
        <v>171</v>
      </c>
      <c r="B54" s="4" t="s">
        <v>172</v>
      </c>
      <c r="C54" s="3" t="s">
        <v>173</v>
      </c>
      <c r="D54" s="3" t="s">
        <v>174</v>
      </c>
      <c r="E54" s="3" t="s">
        <v>54</v>
      </c>
      <c r="F54" s="3" t="s">
        <v>54</v>
      </c>
      <c r="G54" s="3" t="s">
        <v>175</v>
      </c>
      <c r="H54" s="3" t="s">
        <v>54</v>
      </c>
      <c r="I54" s="3" t="s">
        <v>54</v>
      </c>
    </row>
    <row r="55" spans="1:9" ht="15" customHeight="1">
      <c r="A55" s="4" t="s">
        <v>176</v>
      </c>
      <c r="B55" s="4" t="s">
        <v>177</v>
      </c>
      <c r="C55" s="3" t="s">
        <v>178</v>
      </c>
      <c r="D55" s="3" t="s">
        <v>179</v>
      </c>
      <c r="E55" s="3" t="s">
        <v>54</v>
      </c>
      <c r="F55" s="3" t="s">
        <v>54</v>
      </c>
      <c r="G55" s="3" t="s">
        <v>180</v>
      </c>
      <c r="H55" s="3" t="s">
        <v>54</v>
      </c>
      <c r="I55" s="3" t="s">
        <v>54</v>
      </c>
    </row>
    <row r="56" spans="1:9" ht="22.5">
      <c r="A56" s="2" t="s">
        <v>181</v>
      </c>
      <c r="B56" s="2" t="s">
        <v>182</v>
      </c>
      <c r="C56" s="7" t="s">
        <v>183</v>
      </c>
      <c r="D56" s="7" t="s">
        <v>184</v>
      </c>
      <c r="E56" s="7" t="s">
        <v>184</v>
      </c>
      <c r="F56" s="7" t="s">
        <v>184</v>
      </c>
      <c r="G56" s="7" t="s">
        <v>185</v>
      </c>
      <c r="H56" s="7" t="s">
        <v>25</v>
      </c>
      <c r="I56" s="7" t="s">
        <v>25</v>
      </c>
    </row>
    <row r="57" spans="1:9" ht="22.5">
      <c r="A57" s="4" t="s">
        <v>186</v>
      </c>
      <c r="B57" s="4" t="s">
        <v>187</v>
      </c>
      <c r="C57" s="3" t="s">
        <v>54</v>
      </c>
      <c r="D57" s="3" t="s">
        <v>54</v>
      </c>
      <c r="E57" s="3" t="s">
        <v>54</v>
      </c>
      <c r="F57" s="3" t="s">
        <v>54</v>
      </c>
      <c r="G57" s="3" t="s">
        <v>54</v>
      </c>
      <c r="H57" s="3" t="s">
        <v>54</v>
      </c>
      <c r="I57" s="3" t="s">
        <v>54</v>
      </c>
    </row>
    <row r="58" spans="1:9" ht="15" customHeight="1">
      <c r="A58" s="4" t="s">
        <v>188</v>
      </c>
      <c r="B58" s="4" t="s">
        <v>189</v>
      </c>
      <c r="C58" s="3" t="s">
        <v>183</v>
      </c>
      <c r="D58" s="3" t="s">
        <v>184</v>
      </c>
      <c r="E58" s="3" t="s">
        <v>54</v>
      </c>
      <c r="F58" s="3" t="s">
        <v>54</v>
      </c>
      <c r="G58" s="3" t="s">
        <v>185</v>
      </c>
      <c r="H58" s="3" t="s">
        <v>54</v>
      </c>
      <c r="I58" s="3" t="s">
        <v>54</v>
      </c>
    </row>
    <row r="59" spans="1:9" ht="15" customHeight="1">
      <c r="A59" s="2" t="s">
        <v>190</v>
      </c>
      <c r="B59" s="2" t="s">
        <v>191</v>
      </c>
      <c r="C59" s="7" t="s">
        <v>192</v>
      </c>
      <c r="D59" s="7" t="s">
        <v>193</v>
      </c>
      <c r="E59" s="7" t="s">
        <v>193</v>
      </c>
      <c r="F59" s="7" t="s">
        <v>193</v>
      </c>
      <c r="G59" s="7" t="s">
        <v>194</v>
      </c>
      <c r="H59" s="7" t="s">
        <v>25</v>
      </c>
      <c r="I59" s="7" t="s">
        <v>25</v>
      </c>
    </row>
    <row r="60" spans="1:9" ht="15" customHeight="1">
      <c r="A60" s="4" t="s">
        <v>195</v>
      </c>
      <c r="B60" s="4" t="s">
        <v>196</v>
      </c>
      <c r="C60" s="3" t="s">
        <v>192</v>
      </c>
      <c r="D60" s="3" t="s">
        <v>193</v>
      </c>
      <c r="E60" s="3" t="s">
        <v>54</v>
      </c>
      <c r="F60" s="3" t="s">
        <v>54</v>
      </c>
      <c r="G60" s="3" t="s">
        <v>194</v>
      </c>
      <c r="H60" s="3" t="s">
        <v>54</v>
      </c>
      <c r="I60" s="3" t="s">
        <v>54</v>
      </c>
    </row>
    <row r="61" spans="1:9" ht="15" customHeight="1">
      <c r="A61" s="10" t="s">
        <v>6</v>
      </c>
      <c r="B61" s="10" t="s">
        <v>21</v>
      </c>
      <c r="C61" s="11" t="s">
        <v>22</v>
      </c>
      <c r="D61" s="11" t="s">
        <v>23</v>
      </c>
      <c r="E61" s="11" t="s">
        <v>23</v>
      </c>
      <c r="F61" s="11" t="s">
        <v>23</v>
      </c>
      <c r="G61" s="11" t="s">
        <v>24</v>
      </c>
      <c r="H61" s="11" t="s">
        <v>25</v>
      </c>
      <c r="I61" s="11" t="s">
        <v>25</v>
      </c>
    </row>
    <row r="62" spans="1:9" ht="15" customHeight="1">
      <c r="A62" s="2" t="s">
        <v>197</v>
      </c>
      <c r="B62" s="2" t="s">
        <v>198</v>
      </c>
      <c r="C62" s="7" t="s">
        <v>199</v>
      </c>
      <c r="D62" s="7" t="s">
        <v>200</v>
      </c>
      <c r="E62" s="7" t="s">
        <v>200</v>
      </c>
      <c r="F62" s="7" t="s">
        <v>200</v>
      </c>
      <c r="G62" s="7" t="s">
        <v>201</v>
      </c>
      <c r="H62" s="7" t="s">
        <v>25</v>
      </c>
      <c r="I62" s="7" t="s">
        <v>25</v>
      </c>
    </row>
    <row r="63" spans="1:9" ht="15" customHeight="1">
      <c r="A63" s="4" t="s">
        <v>202</v>
      </c>
      <c r="B63" s="4" t="s">
        <v>203</v>
      </c>
      <c r="C63" s="3" t="s">
        <v>199</v>
      </c>
      <c r="D63" s="3" t="s">
        <v>200</v>
      </c>
      <c r="E63" s="3" t="s">
        <v>54</v>
      </c>
      <c r="F63" s="3" t="s">
        <v>54</v>
      </c>
      <c r="G63" s="3" t="s">
        <v>201</v>
      </c>
      <c r="H63" s="3" t="s">
        <v>54</v>
      </c>
      <c r="I63" s="3" t="s">
        <v>54</v>
      </c>
    </row>
    <row r="64" spans="1:9" ht="15" customHeight="1">
      <c r="A64" s="2" t="s">
        <v>204</v>
      </c>
      <c r="B64" s="2" t="s">
        <v>205</v>
      </c>
      <c r="C64" s="7" t="s">
        <v>206</v>
      </c>
      <c r="D64" s="7" t="s">
        <v>207</v>
      </c>
      <c r="E64" s="7" t="s">
        <v>207</v>
      </c>
      <c r="F64" s="7" t="s">
        <v>207</v>
      </c>
      <c r="G64" s="7" t="s">
        <v>208</v>
      </c>
      <c r="H64" s="7" t="s">
        <v>25</v>
      </c>
      <c r="I64" s="7" t="s">
        <v>25</v>
      </c>
    </row>
    <row r="65" spans="1:9" ht="15" customHeight="1">
      <c r="A65" s="4" t="s">
        <v>209</v>
      </c>
      <c r="B65" s="4" t="s">
        <v>210</v>
      </c>
      <c r="C65" s="3" t="s">
        <v>211</v>
      </c>
      <c r="D65" s="3" t="s">
        <v>212</v>
      </c>
      <c r="E65" s="3" t="s">
        <v>54</v>
      </c>
      <c r="F65" s="3" t="s">
        <v>54</v>
      </c>
      <c r="G65" s="3" t="s">
        <v>213</v>
      </c>
      <c r="H65" s="3" t="s">
        <v>54</v>
      </c>
      <c r="I65" s="3" t="s">
        <v>54</v>
      </c>
    </row>
    <row r="66" spans="1:9" ht="15" customHeight="1">
      <c r="A66" s="4" t="s">
        <v>214</v>
      </c>
      <c r="B66" s="4" t="s">
        <v>215</v>
      </c>
      <c r="C66" s="3" t="s">
        <v>216</v>
      </c>
      <c r="D66" s="3" t="s">
        <v>217</v>
      </c>
      <c r="E66" s="3" t="s">
        <v>54</v>
      </c>
      <c r="F66" s="3" t="s">
        <v>54</v>
      </c>
      <c r="G66" s="3" t="s">
        <v>218</v>
      </c>
      <c r="H66" s="3" t="s">
        <v>54</v>
      </c>
      <c r="I66" s="3" t="s">
        <v>54</v>
      </c>
    </row>
    <row r="67" spans="1:9" ht="15" customHeight="1">
      <c r="A67" s="4" t="s">
        <v>219</v>
      </c>
      <c r="B67" s="4" t="s">
        <v>220</v>
      </c>
      <c r="C67" s="3" t="s">
        <v>221</v>
      </c>
      <c r="D67" s="3" t="s">
        <v>222</v>
      </c>
      <c r="E67" s="3" t="s">
        <v>54</v>
      </c>
      <c r="F67" s="3" t="s">
        <v>54</v>
      </c>
      <c r="G67" s="3" t="s">
        <v>223</v>
      </c>
      <c r="H67" s="3" t="s">
        <v>54</v>
      </c>
      <c r="I67" s="3" t="s">
        <v>54</v>
      </c>
    </row>
    <row r="68" spans="1:9" ht="15" customHeight="1">
      <c r="A68" s="4" t="s">
        <v>224</v>
      </c>
      <c r="B68" s="4" t="s">
        <v>225</v>
      </c>
      <c r="C68" s="3" t="s">
        <v>90</v>
      </c>
      <c r="D68" s="3" t="s">
        <v>54</v>
      </c>
      <c r="E68" s="3" t="s">
        <v>54</v>
      </c>
      <c r="F68" s="3" t="s">
        <v>54</v>
      </c>
      <c r="G68" s="3" t="s">
        <v>54</v>
      </c>
      <c r="H68" s="3" t="s">
        <v>54</v>
      </c>
      <c r="I68" s="3" t="s">
        <v>54</v>
      </c>
    </row>
    <row r="69" spans="1:9" ht="15" customHeight="1">
      <c r="A69" s="10" t="s">
        <v>2</v>
      </c>
      <c r="B69" s="10" t="s">
        <v>26</v>
      </c>
      <c r="C69" s="11" t="s">
        <v>27</v>
      </c>
      <c r="D69" s="11" t="s">
        <v>28</v>
      </c>
      <c r="E69" s="11" t="s">
        <v>29</v>
      </c>
      <c r="F69" s="11" t="s">
        <v>30</v>
      </c>
      <c r="G69" s="11" t="s">
        <v>31</v>
      </c>
      <c r="H69" s="11" t="s">
        <v>32</v>
      </c>
      <c r="I69" s="11" t="s">
        <v>33</v>
      </c>
    </row>
    <row r="70" spans="1:9" ht="15" customHeight="1">
      <c r="A70" s="2" t="s">
        <v>226</v>
      </c>
      <c r="B70" s="2" t="s">
        <v>227</v>
      </c>
      <c r="C70" s="7" t="s">
        <v>228</v>
      </c>
      <c r="D70" s="7" t="s">
        <v>229</v>
      </c>
      <c r="E70" s="7" t="s">
        <v>230</v>
      </c>
      <c r="F70" s="7" t="s">
        <v>231</v>
      </c>
      <c r="G70" s="7" t="s">
        <v>232</v>
      </c>
      <c r="H70" s="7" t="s">
        <v>233</v>
      </c>
      <c r="I70" s="7" t="s">
        <v>234</v>
      </c>
    </row>
    <row r="71" spans="1:9" ht="15" customHeight="1">
      <c r="A71" s="4" t="s">
        <v>235</v>
      </c>
      <c r="B71" s="4" t="s">
        <v>236</v>
      </c>
      <c r="C71" s="3" t="s">
        <v>237</v>
      </c>
      <c r="D71" s="3" t="s">
        <v>238</v>
      </c>
      <c r="E71" s="3" t="s">
        <v>54</v>
      </c>
      <c r="F71" s="3" t="s">
        <v>54</v>
      </c>
      <c r="G71" s="3" t="s">
        <v>239</v>
      </c>
      <c r="H71" s="3" t="s">
        <v>54</v>
      </c>
      <c r="I71" s="3" t="s">
        <v>54</v>
      </c>
    </row>
    <row r="72" spans="1:9" ht="15" customHeight="1">
      <c r="A72" s="4" t="s">
        <v>240</v>
      </c>
      <c r="B72" s="4" t="s">
        <v>241</v>
      </c>
      <c r="C72" s="3" t="s">
        <v>242</v>
      </c>
      <c r="D72" s="3" t="s">
        <v>243</v>
      </c>
      <c r="E72" s="3" t="s">
        <v>54</v>
      </c>
      <c r="F72" s="3" t="s">
        <v>54</v>
      </c>
      <c r="G72" s="3" t="s">
        <v>244</v>
      </c>
      <c r="H72" s="3" t="s">
        <v>54</v>
      </c>
      <c r="I72" s="3" t="s">
        <v>54</v>
      </c>
    </row>
    <row r="73" spans="1:9" ht="15" customHeight="1">
      <c r="A73" s="4" t="s">
        <v>245</v>
      </c>
      <c r="B73" s="4" t="s">
        <v>246</v>
      </c>
      <c r="C73" s="3" t="s">
        <v>247</v>
      </c>
      <c r="D73" s="3" t="s">
        <v>248</v>
      </c>
      <c r="E73" s="3" t="s">
        <v>54</v>
      </c>
      <c r="F73" s="3" t="s">
        <v>54</v>
      </c>
      <c r="G73" s="3" t="s">
        <v>249</v>
      </c>
      <c r="H73" s="3" t="s">
        <v>54</v>
      </c>
      <c r="I73" s="3" t="s">
        <v>54</v>
      </c>
    </row>
    <row r="74" spans="1:9" ht="15" customHeight="1">
      <c r="A74" s="2" t="s">
        <v>250</v>
      </c>
      <c r="B74" s="2" t="s">
        <v>251</v>
      </c>
      <c r="C74" s="7" t="s">
        <v>252</v>
      </c>
      <c r="D74" s="7" t="s">
        <v>253</v>
      </c>
      <c r="E74" s="7" t="s">
        <v>254</v>
      </c>
      <c r="F74" s="7" t="s">
        <v>255</v>
      </c>
      <c r="G74" s="7" t="s">
        <v>256</v>
      </c>
      <c r="H74" s="7" t="s">
        <v>257</v>
      </c>
      <c r="I74" s="7" t="s">
        <v>258</v>
      </c>
    </row>
    <row r="75" spans="1:9" ht="15" customHeight="1">
      <c r="A75" s="4" t="s">
        <v>259</v>
      </c>
      <c r="B75" s="4" t="s">
        <v>260</v>
      </c>
      <c r="C75" s="3" t="s">
        <v>261</v>
      </c>
      <c r="D75" s="3" t="s">
        <v>262</v>
      </c>
      <c r="E75" s="3" t="s">
        <v>54</v>
      </c>
      <c r="F75" s="3" t="s">
        <v>54</v>
      </c>
      <c r="G75" s="3" t="s">
        <v>263</v>
      </c>
      <c r="H75" s="3" t="s">
        <v>54</v>
      </c>
      <c r="I75" s="3" t="s">
        <v>54</v>
      </c>
    </row>
    <row r="76" spans="1:9" ht="15" customHeight="1">
      <c r="A76" s="4" t="s">
        <v>264</v>
      </c>
      <c r="B76" s="4" t="s">
        <v>265</v>
      </c>
      <c r="C76" s="3" t="s">
        <v>266</v>
      </c>
      <c r="D76" s="3" t="s">
        <v>267</v>
      </c>
      <c r="E76" s="3" t="s">
        <v>54</v>
      </c>
      <c r="F76" s="3" t="s">
        <v>54</v>
      </c>
      <c r="G76" s="3" t="s">
        <v>268</v>
      </c>
      <c r="H76" s="3" t="s">
        <v>54</v>
      </c>
      <c r="I76" s="3" t="s">
        <v>54</v>
      </c>
    </row>
    <row r="77" spans="1:9" ht="15" customHeight="1">
      <c r="A77" s="4" t="s">
        <v>269</v>
      </c>
      <c r="B77" s="4" t="s">
        <v>270</v>
      </c>
      <c r="C77" s="3" t="s">
        <v>271</v>
      </c>
      <c r="D77" s="3" t="s">
        <v>272</v>
      </c>
      <c r="E77" s="3" t="s">
        <v>54</v>
      </c>
      <c r="F77" s="3" t="s">
        <v>54</v>
      </c>
      <c r="G77" s="3" t="s">
        <v>273</v>
      </c>
      <c r="H77" s="3" t="s">
        <v>54</v>
      </c>
      <c r="I77" s="3" t="s">
        <v>54</v>
      </c>
    </row>
    <row r="78" spans="1:9" ht="15" customHeight="1">
      <c r="A78" s="4" t="s">
        <v>274</v>
      </c>
      <c r="B78" s="4" t="s">
        <v>275</v>
      </c>
      <c r="C78" s="3" t="s">
        <v>276</v>
      </c>
      <c r="D78" s="3" t="s">
        <v>277</v>
      </c>
      <c r="E78" s="3" t="s">
        <v>54</v>
      </c>
      <c r="F78" s="3" t="s">
        <v>54</v>
      </c>
      <c r="G78" s="3" t="s">
        <v>278</v>
      </c>
      <c r="H78" s="3" t="s">
        <v>54</v>
      </c>
      <c r="I78" s="3" t="s">
        <v>54</v>
      </c>
    </row>
    <row r="79" spans="1:9" ht="15" customHeight="1">
      <c r="A79" s="4" t="s">
        <v>279</v>
      </c>
      <c r="B79" s="4" t="s">
        <v>280</v>
      </c>
      <c r="C79" s="3" t="s">
        <v>281</v>
      </c>
      <c r="D79" s="3" t="s">
        <v>282</v>
      </c>
      <c r="E79" s="3" t="s">
        <v>54</v>
      </c>
      <c r="F79" s="3" t="s">
        <v>54</v>
      </c>
      <c r="G79" s="3" t="s">
        <v>283</v>
      </c>
      <c r="H79" s="3" t="s">
        <v>54</v>
      </c>
      <c r="I79" s="3" t="s">
        <v>54</v>
      </c>
    </row>
    <row r="80" spans="1:9" ht="15" customHeight="1">
      <c r="A80" s="2" t="s">
        <v>284</v>
      </c>
      <c r="B80" s="2" t="s">
        <v>285</v>
      </c>
      <c r="C80" s="7" t="s">
        <v>286</v>
      </c>
      <c r="D80" s="7" t="s">
        <v>287</v>
      </c>
      <c r="E80" s="7" t="s">
        <v>288</v>
      </c>
      <c r="F80" s="7" t="s">
        <v>289</v>
      </c>
      <c r="G80" s="7" t="s">
        <v>290</v>
      </c>
      <c r="H80" s="7" t="s">
        <v>291</v>
      </c>
      <c r="I80" s="7" t="s">
        <v>292</v>
      </c>
    </row>
    <row r="81" spans="1:9" ht="15" customHeight="1">
      <c r="A81" s="4" t="s">
        <v>293</v>
      </c>
      <c r="B81" s="4" t="s">
        <v>294</v>
      </c>
      <c r="C81" s="3" t="s">
        <v>55</v>
      </c>
      <c r="D81" s="3" t="s">
        <v>295</v>
      </c>
      <c r="E81" s="3" t="s">
        <v>54</v>
      </c>
      <c r="F81" s="3" t="s">
        <v>54</v>
      </c>
      <c r="G81" s="3" t="s">
        <v>296</v>
      </c>
      <c r="H81" s="3" t="s">
        <v>54</v>
      </c>
      <c r="I81" s="3" t="s">
        <v>54</v>
      </c>
    </row>
    <row r="82" spans="1:9" ht="15" customHeight="1">
      <c r="A82" s="4" t="s">
        <v>297</v>
      </c>
      <c r="B82" s="4" t="s">
        <v>298</v>
      </c>
      <c r="C82" s="3" t="s">
        <v>299</v>
      </c>
      <c r="D82" s="3" t="s">
        <v>300</v>
      </c>
      <c r="E82" s="3" t="s">
        <v>54</v>
      </c>
      <c r="F82" s="3" t="s">
        <v>54</v>
      </c>
      <c r="G82" s="3" t="s">
        <v>301</v>
      </c>
      <c r="H82" s="3" t="s">
        <v>54</v>
      </c>
      <c r="I82" s="3" t="s">
        <v>54</v>
      </c>
    </row>
    <row r="83" spans="1:9" ht="15" customHeight="1">
      <c r="A83" s="2" t="s">
        <v>302</v>
      </c>
      <c r="B83" s="2" t="s">
        <v>303</v>
      </c>
      <c r="C83" s="7" t="s">
        <v>304</v>
      </c>
      <c r="D83" s="7" t="s">
        <v>305</v>
      </c>
      <c r="E83" s="7" t="s">
        <v>306</v>
      </c>
      <c r="F83" s="7" t="s">
        <v>306</v>
      </c>
      <c r="G83" s="7" t="s">
        <v>307</v>
      </c>
      <c r="H83" s="7" t="s">
        <v>308</v>
      </c>
      <c r="I83" s="7" t="s">
        <v>25</v>
      </c>
    </row>
    <row r="84" spans="1:9" ht="15" customHeight="1">
      <c r="A84" s="4" t="s">
        <v>309</v>
      </c>
      <c r="B84" s="4" t="s">
        <v>310</v>
      </c>
      <c r="C84" s="3" t="s">
        <v>311</v>
      </c>
      <c r="D84" s="3" t="s">
        <v>311</v>
      </c>
      <c r="E84" s="3" t="s">
        <v>54</v>
      </c>
      <c r="F84" s="3" t="s">
        <v>54</v>
      </c>
      <c r="G84" s="3" t="s">
        <v>25</v>
      </c>
      <c r="H84" s="3" t="s">
        <v>54</v>
      </c>
      <c r="I84" s="3" t="s">
        <v>54</v>
      </c>
    </row>
    <row r="85" spans="1:9" ht="15" customHeight="1">
      <c r="A85" s="4" t="s">
        <v>312</v>
      </c>
      <c r="B85" s="4" t="s">
        <v>313</v>
      </c>
      <c r="C85" s="3" t="s">
        <v>314</v>
      </c>
      <c r="D85" s="3" t="s">
        <v>315</v>
      </c>
      <c r="E85" s="3" t="s">
        <v>54</v>
      </c>
      <c r="F85" s="3" t="s">
        <v>54</v>
      </c>
      <c r="G85" s="3" t="s">
        <v>316</v>
      </c>
      <c r="H85" s="3" t="s">
        <v>54</v>
      </c>
      <c r="I85" s="3" t="s">
        <v>54</v>
      </c>
    </row>
    <row r="86" spans="1:9" ht="15" customHeight="1">
      <c r="A86" s="2" t="s">
        <v>317</v>
      </c>
      <c r="B86" s="2" t="s">
        <v>318</v>
      </c>
      <c r="C86" s="7" t="s">
        <v>319</v>
      </c>
      <c r="D86" s="7" t="s">
        <v>320</v>
      </c>
      <c r="E86" s="7" t="s">
        <v>320</v>
      </c>
      <c r="F86" s="7" t="s">
        <v>320</v>
      </c>
      <c r="G86" s="7" t="s">
        <v>321</v>
      </c>
      <c r="H86" s="7" t="s">
        <v>25</v>
      </c>
      <c r="I86" s="7" t="s">
        <v>25</v>
      </c>
    </row>
    <row r="87" spans="1:9" ht="15" customHeight="1">
      <c r="A87" s="4" t="s">
        <v>322</v>
      </c>
      <c r="B87" s="4" t="s">
        <v>323</v>
      </c>
      <c r="C87" s="3" t="s">
        <v>324</v>
      </c>
      <c r="D87" s="3" t="s">
        <v>325</v>
      </c>
      <c r="E87" s="3" t="s">
        <v>54</v>
      </c>
      <c r="F87" s="3" t="s">
        <v>54</v>
      </c>
      <c r="G87" s="3" t="s">
        <v>326</v>
      </c>
      <c r="H87" s="3" t="s">
        <v>54</v>
      </c>
      <c r="I87" s="3" t="s">
        <v>54</v>
      </c>
    </row>
    <row r="88" spans="1:9" ht="15" customHeight="1">
      <c r="A88" s="4" t="s">
        <v>327</v>
      </c>
      <c r="B88" s="4" t="s">
        <v>328</v>
      </c>
      <c r="C88" s="3" t="s">
        <v>329</v>
      </c>
      <c r="D88" s="3" t="s">
        <v>330</v>
      </c>
      <c r="E88" s="3" t="s">
        <v>54</v>
      </c>
      <c r="F88" s="3" t="s">
        <v>54</v>
      </c>
      <c r="G88" s="3" t="s">
        <v>331</v>
      </c>
      <c r="H88" s="3" t="s">
        <v>54</v>
      </c>
      <c r="I88" s="3" t="s">
        <v>54</v>
      </c>
    </row>
    <row r="89" spans="1:9" ht="15" customHeight="1">
      <c r="A89" s="4" t="s">
        <v>332</v>
      </c>
      <c r="B89" s="4" t="s">
        <v>333</v>
      </c>
      <c r="C89" s="3" t="s">
        <v>54</v>
      </c>
      <c r="D89" s="3" t="s">
        <v>54</v>
      </c>
      <c r="E89" s="3" t="s">
        <v>54</v>
      </c>
      <c r="F89" s="3" t="s">
        <v>54</v>
      </c>
      <c r="G89" s="3" t="s">
        <v>54</v>
      </c>
      <c r="H89" s="3" t="s">
        <v>54</v>
      </c>
      <c r="I89" s="3" t="s">
        <v>54</v>
      </c>
    </row>
    <row r="90" spans="1:9" ht="15" customHeight="1">
      <c r="A90" s="4" t="s">
        <v>334</v>
      </c>
      <c r="B90" s="4" t="s">
        <v>133</v>
      </c>
      <c r="C90" s="3" t="s">
        <v>54</v>
      </c>
      <c r="D90" s="3" t="s">
        <v>54</v>
      </c>
      <c r="E90" s="3" t="s">
        <v>54</v>
      </c>
      <c r="F90" s="3" t="s">
        <v>54</v>
      </c>
      <c r="G90" s="3" t="s">
        <v>54</v>
      </c>
      <c r="H90" s="3" t="s">
        <v>54</v>
      </c>
      <c r="I90" s="3" t="s">
        <v>54</v>
      </c>
    </row>
    <row r="91" spans="1:9" ht="15.75" customHeight="1">
      <c r="A91" s="2" t="s">
        <v>335</v>
      </c>
      <c r="B91" s="2" t="s">
        <v>336</v>
      </c>
      <c r="C91" s="7" t="s">
        <v>337</v>
      </c>
      <c r="D91" s="7" t="s">
        <v>338</v>
      </c>
      <c r="E91" s="7" t="s">
        <v>338</v>
      </c>
      <c r="F91" s="7" t="s">
        <v>338</v>
      </c>
      <c r="G91" s="7" t="s">
        <v>339</v>
      </c>
      <c r="H91" s="7" t="s">
        <v>25</v>
      </c>
      <c r="I91" s="7" t="s">
        <v>25</v>
      </c>
    </row>
    <row r="92" spans="1:9" ht="15" customHeight="1">
      <c r="A92" s="4" t="s">
        <v>340</v>
      </c>
      <c r="B92" s="4" t="s">
        <v>341</v>
      </c>
      <c r="C92" s="3" t="s">
        <v>337</v>
      </c>
      <c r="D92" s="3" t="s">
        <v>338</v>
      </c>
      <c r="E92" s="3" t="s">
        <v>54</v>
      </c>
      <c r="F92" s="3" t="s">
        <v>54</v>
      </c>
      <c r="G92" s="3" t="s">
        <v>339</v>
      </c>
      <c r="H92" s="3" t="s">
        <v>54</v>
      </c>
      <c r="I92" s="3" t="s">
        <v>54</v>
      </c>
    </row>
    <row r="93" spans="1:9" ht="15" customHeight="1">
      <c r="A93" s="2" t="s">
        <v>342</v>
      </c>
      <c r="B93" s="2" t="s">
        <v>343</v>
      </c>
      <c r="C93" s="7" t="s">
        <v>344</v>
      </c>
      <c r="D93" s="7" t="s">
        <v>345</v>
      </c>
      <c r="E93" s="7" t="s">
        <v>346</v>
      </c>
      <c r="F93" s="7" t="s">
        <v>346</v>
      </c>
      <c r="G93" s="7" t="s">
        <v>347</v>
      </c>
      <c r="H93" s="7" t="s">
        <v>348</v>
      </c>
      <c r="I93" s="7" t="s">
        <v>25</v>
      </c>
    </row>
    <row r="94" spans="1:9" ht="15" customHeight="1">
      <c r="A94" s="4" t="s">
        <v>349</v>
      </c>
      <c r="B94" s="4" t="s">
        <v>350</v>
      </c>
      <c r="C94" s="3" t="s">
        <v>351</v>
      </c>
      <c r="D94" s="3" t="s">
        <v>352</v>
      </c>
      <c r="E94" s="3" t="s">
        <v>54</v>
      </c>
      <c r="F94" s="3" t="s">
        <v>54</v>
      </c>
      <c r="G94" s="3" t="s">
        <v>353</v>
      </c>
      <c r="H94" s="3" t="s">
        <v>54</v>
      </c>
      <c r="I94" s="3" t="s">
        <v>54</v>
      </c>
    </row>
    <row r="95" spans="1:9" ht="15" customHeight="1">
      <c r="A95" s="4" t="s">
        <v>354</v>
      </c>
      <c r="B95" s="4" t="s">
        <v>355</v>
      </c>
      <c r="C95" s="3" t="s">
        <v>356</v>
      </c>
      <c r="D95" s="3" t="s">
        <v>357</v>
      </c>
      <c r="E95" s="3" t="s">
        <v>54</v>
      </c>
      <c r="F95" s="3" t="s">
        <v>54</v>
      </c>
      <c r="G95" s="3" t="s">
        <v>358</v>
      </c>
      <c r="H95" s="3" t="s">
        <v>54</v>
      </c>
      <c r="I95" s="3" t="s">
        <v>54</v>
      </c>
    </row>
    <row r="96" spans="1:9" ht="15" customHeight="1">
      <c r="A96" s="4" t="s">
        <v>359</v>
      </c>
      <c r="B96" s="4" t="s">
        <v>360</v>
      </c>
      <c r="C96" s="3" t="s">
        <v>361</v>
      </c>
      <c r="D96" s="3" t="s">
        <v>362</v>
      </c>
      <c r="E96" s="3" t="s">
        <v>54</v>
      </c>
      <c r="F96" s="3" t="s">
        <v>54</v>
      </c>
      <c r="G96" s="3" t="s">
        <v>363</v>
      </c>
      <c r="H96" s="3" t="s">
        <v>54</v>
      </c>
      <c r="I96" s="3" t="s">
        <v>54</v>
      </c>
    </row>
    <row r="97" spans="1:9" ht="15" customHeight="1">
      <c r="A97" s="4" t="s">
        <v>364</v>
      </c>
      <c r="B97" s="4" t="s">
        <v>365</v>
      </c>
      <c r="C97" s="3" t="s">
        <v>54</v>
      </c>
      <c r="D97" s="3" t="s">
        <v>54</v>
      </c>
      <c r="E97" s="3" t="s">
        <v>54</v>
      </c>
      <c r="F97" s="3" t="s">
        <v>54</v>
      </c>
      <c r="G97" s="3" t="s">
        <v>54</v>
      </c>
      <c r="H97" s="3" t="s">
        <v>54</v>
      </c>
      <c r="I97" s="3" t="s">
        <v>54</v>
      </c>
    </row>
    <row r="98" spans="1:9" ht="15" customHeight="1">
      <c r="A98" s="10" t="s">
        <v>3</v>
      </c>
      <c r="B98" s="10" t="s">
        <v>34</v>
      </c>
      <c r="C98" s="11" t="s">
        <v>35</v>
      </c>
      <c r="D98" s="11" t="s">
        <v>36</v>
      </c>
      <c r="E98" s="11" t="s">
        <v>37</v>
      </c>
      <c r="F98" s="11" t="s">
        <v>38</v>
      </c>
      <c r="G98" s="11" t="s">
        <v>39</v>
      </c>
      <c r="H98" s="11" t="s">
        <v>40</v>
      </c>
      <c r="I98" s="11" t="s">
        <v>41</v>
      </c>
    </row>
    <row r="99" spans="1:9" ht="15" customHeight="1">
      <c r="A99" s="2" t="s">
        <v>366</v>
      </c>
      <c r="B99" s="2" t="s">
        <v>367</v>
      </c>
      <c r="C99" s="7" t="s">
        <v>368</v>
      </c>
      <c r="D99" s="7" t="s">
        <v>54</v>
      </c>
      <c r="E99" s="7" t="s">
        <v>54</v>
      </c>
      <c r="F99" s="7" t="s">
        <v>54</v>
      </c>
      <c r="G99" s="7" t="s">
        <v>54</v>
      </c>
      <c r="H99" s="7" t="s">
        <v>54</v>
      </c>
      <c r="I99" s="7" t="s">
        <v>54</v>
      </c>
    </row>
    <row r="100" spans="1:9" ht="15" customHeight="1">
      <c r="A100" s="4" t="s">
        <v>369</v>
      </c>
      <c r="B100" s="4" t="s">
        <v>370</v>
      </c>
      <c r="C100" s="3" t="s">
        <v>368</v>
      </c>
      <c r="D100" s="3" t="s">
        <v>54</v>
      </c>
      <c r="E100" s="3" t="s">
        <v>54</v>
      </c>
      <c r="F100" s="3" t="s">
        <v>54</v>
      </c>
      <c r="G100" s="3" t="s">
        <v>54</v>
      </c>
      <c r="H100" s="3" t="s">
        <v>54</v>
      </c>
      <c r="I100" s="3" t="s">
        <v>54</v>
      </c>
    </row>
    <row r="101" spans="1:9" ht="15" customHeight="1">
      <c r="A101" s="2" t="s">
        <v>371</v>
      </c>
      <c r="B101" s="2" t="s">
        <v>372</v>
      </c>
      <c r="C101" s="7" t="s">
        <v>373</v>
      </c>
      <c r="D101" s="7" t="s">
        <v>374</v>
      </c>
      <c r="E101" s="7" t="s">
        <v>375</v>
      </c>
      <c r="F101" s="7" t="s">
        <v>376</v>
      </c>
      <c r="G101" s="7" t="s">
        <v>377</v>
      </c>
      <c r="H101" s="7" t="s">
        <v>378</v>
      </c>
      <c r="I101" s="7" t="s">
        <v>379</v>
      </c>
    </row>
    <row r="102" spans="1:9" ht="15" customHeight="1">
      <c r="A102" s="4" t="s">
        <v>380</v>
      </c>
      <c r="B102" s="4" t="s">
        <v>381</v>
      </c>
      <c r="C102" s="3" t="s">
        <v>382</v>
      </c>
      <c r="D102" s="3" t="s">
        <v>383</v>
      </c>
      <c r="E102" s="3" t="s">
        <v>54</v>
      </c>
      <c r="F102" s="3" t="s">
        <v>54</v>
      </c>
      <c r="G102" s="3" t="s">
        <v>384</v>
      </c>
      <c r="H102" s="3" t="s">
        <v>54</v>
      </c>
      <c r="I102" s="3" t="s">
        <v>54</v>
      </c>
    </row>
    <row r="103" spans="1:9" ht="15" customHeight="1">
      <c r="A103" s="4" t="s">
        <v>385</v>
      </c>
      <c r="B103" s="4" t="s">
        <v>386</v>
      </c>
      <c r="C103" s="3" t="s">
        <v>387</v>
      </c>
      <c r="D103" s="3" t="s">
        <v>388</v>
      </c>
      <c r="E103" s="3" t="s">
        <v>54</v>
      </c>
      <c r="F103" s="3" t="s">
        <v>54</v>
      </c>
      <c r="G103" s="3" t="s">
        <v>389</v>
      </c>
      <c r="H103" s="3" t="s">
        <v>54</v>
      </c>
      <c r="I103" s="3" t="s">
        <v>54</v>
      </c>
    </row>
    <row r="104" spans="1:9" ht="15" customHeight="1">
      <c r="A104" s="4" t="s">
        <v>390</v>
      </c>
      <c r="B104" s="4" t="s">
        <v>391</v>
      </c>
      <c r="C104" s="3" t="s">
        <v>392</v>
      </c>
      <c r="D104" s="3" t="s">
        <v>393</v>
      </c>
      <c r="E104" s="3" t="s">
        <v>54</v>
      </c>
      <c r="F104" s="3" t="s">
        <v>54</v>
      </c>
      <c r="G104" s="3" t="s">
        <v>394</v>
      </c>
      <c r="H104" s="3" t="s">
        <v>54</v>
      </c>
      <c r="I104" s="3" t="s">
        <v>54</v>
      </c>
    </row>
    <row r="105" spans="1:9" ht="15" customHeight="1">
      <c r="A105" s="4" t="s">
        <v>395</v>
      </c>
      <c r="B105" s="4" t="s">
        <v>396</v>
      </c>
      <c r="C105" s="3" t="s">
        <v>397</v>
      </c>
      <c r="D105" s="3" t="s">
        <v>398</v>
      </c>
      <c r="E105" s="3" t="s">
        <v>54</v>
      </c>
      <c r="F105" s="3" t="s">
        <v>54</v>
      </c>
      <c r="G105" s="3" t="s">
        <v>399</v>
      </c>
      <c r="H105" s="3" t="s">
        <v>54</v>
      </c>
      <c r="I105" s="3" t="s">
        <v>54</v>
      </c>
    </row>
    <row r="106" spans="1:9" ht="15" customHeight="1">
      <c r="A106" s="4" t="s">
        <v>400</v>
      </c>
      <c r="B106" s="4" t="s">
        <v>401</v>
      </c>
      <c r="C106" s="3" t="s">
        <v>54</v>
      </c>
      <c r="D106" s="3" t="s">
        <v>54</v>
      </c>
      <c r="E106" s="3" t="s">
        <v>54</v>
      </c>
      <c r="F106" s="3" t="s">
        <v>54</v>
      </c>
      <c r="G106" s="3" t="s">
        <v>54</v>
      </c>
      <c r="H106" s="3" t="s">
        <v>54</v>
      </c>
      <c r="I106" s="3" t="s">
        <v>54</v>
      </c>
    </row>
    <row r="107" spans="1:9" ht="15" customHeight="1">
      <c r="A107" s="4" t="s">
        <v>402</v>
      </c>
      <c r="B107" s="4" t="s">
        <v>403</v>
      </c>
      <c r="C107" s="3" t="s">
        <v>404</v>
      </c>
      <c r="D107" s="3" t="s">
        <v>405</v>
      </c>
      <c r="E107" s="3" t="s">
        <v>54</v>
      </c>
      <c r="F107" s="3" t="s">
        <v>54</v>
      </c>
      <c r="G107" s="3" t="s">
        <v>406</v>
      </c>
      <c r="H107" s="3" t="s">
        <v>54</v>
      </c>
      <c r="I107" s="3" t="s">
        <v>54</v>
      </c>
    </row>
    <row r="108" spans="1:9" ht="15" customHeight="1">
      <c r="A108" s="4" t="s">
        <v>407</v>
      </c>
      <c r="B108" s="4" t="s">
        <v>408</v>
      </c>
      <c r="C108" s="3" t="s">
        <v>54</v>
      </c>
      <c r="D108" s="3" t="s">
        <v>54</v>
      </c>
      <c r="E108" s="3" t="s">
        <v>54</v>
      </c>
      <c r="F108" s="3" t="s">
        <v>54</v>
      </c>
      <c r="G108" s="3" t="s">
        <v>54</v>
      </c>
      <c r="H108" s="3" t="s">
        <v>54</v>
      </c>
      <c r="I108" s="3" t="s">
        <v>54</v>
      </c>
    </row>
    <row r="109" spans="1:9" ht="15" customHeight="1">
      <c r="A109" s="2" t="s">
        <v>409</v>
      </c>
      <c r="B109" s="2" t="s">
        <v>410</v>
      </c>
      <c r="C109" s="7" t="s">
        <v>411</v>
      </c>
      <c r="D109" s="7" t="s">
        <v>412</v>
      </c>
      <c r="E109" s="7" t="s">
        <v>412</v>
      </c>
      <c r="F109" s="7" t="s">
        <v>412</v>
      </c>
      <c r="G109" s="7" t="s">
        <v>413</v>
      </c>
      <c r="H109" s="7" t="s">
        <v>25</v>
      </c>
      <c r="I109" s="7" t="s">
        <v>25</v>
      </c>
    </row>
    <row r="110" spans="1:9" ht="15" customHeight="1">
      <c r="A110" s="4" t="s">
        <v>414</v>
      </c>
      <c r="B110" s="4" t="s">
        <v>415</v>
      </c>
      <c r="C110" s="3" t="s">
        <v>416</v>
      </c>
      <c r="D110" s="3" t="s">
        <v>417</v>
      </c>
      <c r="E110" s="3" t="s">
        <v>54</v>
      </c>
      <c r="F110" s="3" t="s">
        <v>54</v>
      </c>
      <c r="G110" s="3" t="s">
        <v>418</v>
      </c>
      <c r="H110" s="3" t="s">
        <v>54</v>
      </c>
      <c r="I110" s="3" t="s">
        <v>54</v>
      </c>
    </row>
    <row r="111" spans="1:9" ht="15" customHeight="1">
      <c r="A111" s="4" t="s">
        <v>419</v>
      </c>
      <c r="B111" s="4" t="s">
        <v>420</v>
      </c>
      <c r="C111" s="3" t="s">
        <v>421</v>
      </c>
      <c r="D111" s="3" t="s">
        <v>421</v>
      </c>
      <c r="E111" s="3" t="s">
        <v>54</v>
      </c>
      <c r="F111" s="3" t="s">
        <v>54</v>
      </c>
      <c r="G111" s="3" t="s">
        <v>25</v>
      </c>
      <c r="H111" s="3" t="s">
        <v>54</v>
      </c>
      <c r="I111" s="3" t="s">
        <v>54</v>
      </c>
    </row>
    <row r="112" spans="1:9" ht="15" customHeight="1">
      <c r="A112" s="4" t="s">
        <v>422</v>
      </c>
      <c r="B112" s="4" t="s">
        <v>423</v>
      </c>
      <c r="C112" s="3" t="s">
        <v>424</v>
      </c>
      <c r="D112" s="3" t="s">
        <v>424</v>
      </c>
      <c r="E112" s="3" t="s">
        <v>54</v>
      </c>
      <c r="F112" s="3" t="s">
        <v>54</v>
      </c>
      <c r="G112" s="3" t="s">
        <v>25</v>
      </c>
      <c r="H112" s="3" t="s">
        <v>54</v>
      </c>
      <c r="I112" s="3" t="s">
        <v>54</v>
      </c>
    </row>
    <row r="113" spans="1:9" ht="15" customHeight="1">
      <c r="A113" s="4" t="s">
        <v>425</v>
      </c>
      <c r="B113" s="4" t="s">
        <v>426</v>
      </c>
      <c r="C113" s="3" t="s">
        <v>54</v>
      </c>
      <c r="D113" s="3" t="s">
        <v>54</v>
      </c>
      <c r="E113" s="3" t="s">
        <v>54</v>
      </c>
      <c r="F113" s="3" t="s">
        <v>54</v>
      </c>
      <c r="G113" s="3" t="s">
        <v>54</v>
      </c>
      <c r="H113" s="3" t="s">
        <v>54</v>
      </c>
      <c r="I113" s="3" t="s">
        <v>54</v>
      </c>
    </row>
    <row r="114" spans="1:9" ht="12.95" customHeight="1">
      <c r="A114" s="30" t="s">
        <v>46</v>
      </c>
      <c r="B114" s="30"/>
      <c r="C114" s="9"/>
      <c r="D114" s="9"/>
      <c r="E114" s="9"/>
      <c r="F114" s="9"/>
      <c r="G114" s="9"/>
      <c r="H114" s="9"/>
      <c r="I114" s="9"/>
    </row>
    <row r="115" spans="1:9" ht="15" customHeight="1">
      <c r="A115" s="10" t="s">
        <v>7</v>
      </c>
      <c r="B115" s="10" t="s">
        <v>47</v>
      </c>
      <c r="C115" s="11" t="s">
        <v>48</v>
      </c>
      <c r="D115" s="11" t="s">
        <v>49</v>
      </c>
      <c r="E115" s="11" t="s">
        <v>50</v>
      </c>
      <c r="F115" s="11" t="s">
        <v>50</v>
      </c>
      <c r="G115" s="11" t="s">
        <v>51</v>
      </c>
      <c r="H115" s="11" t="s">
        <v>52</v>
      </c>
      <c r="I115" s="11" t="s">
        <v>25</v>
      </c>
    </row>
    <row r="116" spans="1:9" ht="15" customHeight="1">
      <c r="A116" s="2" t="s">
        <v>427</v>
      </c>
      <c r="B116" s="2" t="s">
        <v>428</v>
      </c>
      <c r="C116" s="7" t="s">
        <v>429</v>
      </c>
      <c r="D116" s="7" t="s">
        <v>430</v>
      </c>
      <c r="E116" s="7" t="s">
        <v>430</v>
      </c>
      <c r="F116" s="7" t="s">
        <v>430</v>
      </c>
      <c r="G116" s="7" t="s">
        <v>431</v>
      </c>
      <c r="H116" s="7" t="s">
        <v>25</v>
      </c>
      <c r="I116" s="7" t="s">
        <v>25</v>
      </c>
    </row>
    <row r="117" spans="1:9" ht="13.5" customHeight="1">
      <c r="A117" s="4" t="s">
        <v>432</v>
      </c>
      <c r="B117" s="4" t="s">
        <v>433</v>
      </c>
      <c r="C117" s="3" t="s">
        <v>434</v>
      </c>
      <c r="D117" s="3" t="s">
        <v>434</v>
      </c>
      <c r="E117" s="3" t="s">
        <v>54</v>
      </c>
      <c r="F117" s="3" t="s">
        <v>54</v>
      </c>
      <c r="G117" s="3" t="s">
        <v>25</v>
      </c>
      <c r="H117" s="3" t="s">
        <v>54</v>
      </c>
      <c r="I117" s="3" t="s">
        <v>54</v>
      </c>
    </row>
    <row r="118" spans="1:9" ht="16.5" customHeight="1">
      <c r="A118" s="4" t="s">
        <v>435</v>
      </c>
      <c r="B118" s="4" t="s">
        <v>436</v>
      </c>
      <c r="C118" s="3" t="s">
        <v>437</v>
      </c>
      <c r="D118" s="3" t="s">
        <v>438</v>
      </c>
      <c r="E118" s="3" t="s">
        <v>54</v>
      </c>
      <c r="F118" s="3" t="s">
        <v>54</v>
      </c>
      <c r="G118" s="3" t="s">
        <v>439</v>
      </c>
      <c r="H118" s="3" t="s">
        <v>54</v>
      </c>
      <c r="I118" s="3" t="s">
        <v>54</v>
      </c>
    </row>
    <row r="119" spans="1:9" ht="15" customHeight="1">
      <c r="A119" s="4" t="s">
        <v>440</v>
      </c>
      <c r="B119" s="4" t="s">
        <v>441</v>
      </c>
      <c r="C119" s="3" t="s">
        <v>442</v>
      </c>
      <c r="D119" s="3" t="s">
        <v>442</v>
      </c>
      <c r="E119" s="3" t="s">
        <v>54</v>
      </c>
      <c r="F119" s="3" t="s">
        <v>54</v>
      </c>
      <c r="G119" s="3" t="s">
        <v>25</v>
      </c>
      <c r="H119" s="3" t="s">
        <v>54</v>
      </c>
      <c r="I119" s="3" t="s">
        <v>54</v>
      </c>
    </row>
    <row r="120" spans="1:9" ht="15" customHeight="1">
      <c r="A120" s="2" t="s">
        <v>443</v>
      </c>
      <c r="B120" s="2" t="s">
        <v>444</v>
      </c>
      <c r="C120" s="7" t="s">
        <v>445</v>
      </c>
      <c r="D120" s="7" t="s">
        <v>445</v>
      </c>
      <c r="E120" s="7" t="s">
        <v>445</v>
      </c>
      <c r="F120" s="7" t="s">
        <v>445</v>
      </c>
      <c r="G120" s="7" t="s">
        <v>25</v>
      </c>
      <c r="H120" s="7" t="s">
        <v>25</v>
      </c>
      <c r="I120" s="7" t="s">
        <v>25</v>
      </c>
    </row>
    <row r="121" spans="1:9" ht="15" customHeight="1">
      <c r="A121" s="4" t="s">
        <v>446</v>
      </c>
      <c r="B121" s="4" t="s">
        <v>447</v>
      </c>
      <c r="C121" s="3" t="s">
        <v>445</v>
      </c>
      <c r="D121" s="3" t="s">
        <v>445</v>
      </c>
      <c r="E121" s="3" t="s">
        <v>54</v>
      </c>
      <c r="F121" s="3" t="s">
        <v>54</v>
      </c>
      <c r="G121" s="3" t="s">
        <v>25</v>
      </c>
      <c r="H121" s="3" t="s">
        <v>54</v>
      </c>
      <c r="I121" s="3" t="s">
        <v>54</v>
      </c>
    </row>
    <row r="122" spans="1:9" ht="15" customHeight="1">
      <c r="A122" s="2" t="s">
        <v>448</v>
      </c>
      <c r="B122" s="2" t="s">
        <v>449</v>
      </c>
      <c r="C122" s="7" t="s">
        <v>450</v>
      </c>
      <c r="D122" s="7" t="s">
        <v>451</v>
      </c>
      <c r="E122" s="7" t="s">
        <v>452</v>
      </c>
      <c r="F122" s="7" t="s">
        <v>452</v>
      </c>
      <c r="G122" s="7" t="s">
        <v>453</v>
      </c>
      <c r="H122" s="7" t="s">
        <v>454</v>
      </c>
      <c r="I122" s="7" t="s">
        <v>25</v>
      </c>
    </row>
    <row r="123" spans="1:9" ht="15" customHeight="1">
      <c r="A123" s="4" t="s">
        <v>455</v>
      </c>
      <c r="B123" s="4" t="s">
        <v>456</v>
      </c>
      <c r="C123" s="3" t="s">
        <v>457</v>
      </c>
      <c r="D123" s="3" t="s">
        <v>458</v>
      </c>
      <c r="E123" s="3" t="s">
        <v>54</v>
      </c>
      <c r="F123" s="3" t="s">
        <v>54</v>
      </c>
      <c r="G123" s="3" t="s">
        <v>459</v>
      </c>
      <c r="H123" s="3" t="s">
        <v>54</v>
      </c>
      <c r="I123" s="3" t="s">
        <v>54</v>
      </c>
    </row>
    <row r="124" spans="1:9" ht="15" customHeight="1">
      <c r="A124" s="4" t="s">
        <v>460</v>
      </c>
      <c r="B124" s="4" t="s">
        <v>461</v>
      </c>
      <c r="C124" s="3" t="s">
        <v>458</v>
      </c>
      <c r="D124" s="3" t="s">
        <v>458</v>
      </c>
      <c r="E124" s="3" t="s">
        <v>54</v>
      </c>
      <c r="F124" s="3" t="s">
        <v>54</v>
      </c>
      <c r="G124" s="3" t="s">
        <v>25</v>
      </c>
      <c r="H124" s="3" t="s">
        <v>54</v>
      </c>
      <c r="I124" s="3" t="s">
        <v>54</v>
      </c>
    </row>
    <row r="125" spans="1:9" ht="15" customHeight="1">
      <c r="A125" s="4" t="s">
        <v>462</v>
      </c>
      <c r="B125" s="4" t="s">
        <v>463</v>
      </c>
      <c r="C125" s="3" t="s">
        <v>54</v>
      </c>
      <c r="D125" s="3" t="s">
        <v>464</v>
      </c>
      <c r="E125" s="3" t="s">
        <v>54</v>
      </c>
      <c r="F125" s="3" t="s">
        <v>54</v>
      </c>
      <c r="G125" s="3" t="s">
        <v>54</v>
      </c>
      <c r="H125" s="3" t="s">
        <v>54</v>
      </c>
      <c r="I125" s="3" t="s">
        <v>54</v>
      </c>
    </row>
    <row r="126" spans="1:9" ht="15" customHeight="1">
      <c r="A126" s="10" t="s">
        <v>4</v>
      </c>
      <c r="B126" s="10" t="s">
        <v>53</v>
      </c>
      <c r="C126" s="11" t="s">
        <v>54</v>
      </c>
      <c r="D126" s="11" t="s">
        <v>55</v>
      </c>
      <c r="E126" s="11" t="s">
        <v>55</v>
      </c>
      <c r="F126" s="11" t="s">
        <v>55</v>
      </c>
      <c r="G126" s="11" t="s">
        <v>54</v>
      </c>
      <c r="H126" s="11" t="s">
        <v>25</v>
      </c>
      <c r="I126" s="11" t="s">
        <v>25</v>
      </c>
    </row>
    <row r="127" spans="1:9" ht="15" customHeight="1">
      <c r="A127" s="2" t="s">
        <v>465</v>
      </c>
      <c r="B127" s="2" t="s">
        <v>466</v>
      </c>
      <c r="C127" s="7" t="s">
        <v>54</v>
      </c>
      <c r="D127" s="7" t="s">
        <v>55</v>
      </c>
      <c r="E127" s="7" t="s">
        <v>55</v>
      </c>
      <c r="F127" s="7" t="s">
        <v>55</v>
      </c>
      <c r="G127" s="7" t="s">
        <v>54</v>
      </c>
      <c r="H127" s="7" t="s">
        <v>25</v>
      </c>
      <c r="I127" s="7" t="s">
        <v>25</v>
      </c>
    </row>
    <row r="128" spans="1:9" ht="15" customHeight="1">
      <c r="A128" s="4" t="s">
        <v>467</v>
      </c>
      <c r="B128" s="4" t="s">
        <v>468</v>
      </c>
      <c r="C128" s="3" t="s">
        <v>54</v>
      </c>
      <c r="D128" s="3" t="s">
        <v>54</v>
      </c>
      <c r="E128" s="3" t="s">
        <v>54</v>
      </c>
      <c r="F128" s="3" t="s">
        <v>54</v>
      </c>
      <c r="G128" s="3" t="s">
        <v>54</v>
      </c>
      <c r="H128" s="3" t="s">
        <v>54</v>
      </c>
      <c r="I128" s="3" t="s">
        <v>54</v>
      </c>
    </row>
    <row r="129" spans="1:9" ht="15" customHeight="1">
      <c r="A129" s="4" t="s">
        <v>469</v>
      </c>
      <c r="B129" s="4" t="s">
        <v>470</v>
      </c>
      <c r="C129" s="3" t="s">
        <v>54</v>
      </c>
      <c r="D129" s="3" t="s">
        <v>54</v>
      </c>
      <c r="E129" s="3" t="s">
        <v>54</v>
      </c>
      <c r="F129" s="3" t="s">
        <v>54</v>
      </c>
      <c r="G129" s="3" t="s">
        <v>54</v>
      </c>
      <c r="H129" s="3" t="s">
        <v>54</v>
      </c>
      <c r="I129" s="3" t="s">
        <v>54</v>
      </c>
    </row>
    <row r="130" spans="1:9" ht="15" customHeight="1">
      <c r="A130" s="4" t="s">
        <v>471</v>
      </c>
      <c r="B130" s="4" t="s">
        <v>472</v>
      </c>
      <c r="C130" s="3" t="s">
        <v>54</v>
      </c>
      <c r="D130" s="3" t="s">
        <v>55</v>
      </c>
      <c r="E130" s="3" t="s">
        <v>54</v>
      </c>
      <c r="F130" s="3" t="s">
        <v>54</v>
      </c>
      <c r="G130" s="3" t="s">
        <v>54</v>
      </c>
      <c r="H130" s="3" t="s">
        <v>54</v>
      </c>
      <c r="I130" s="3" t="s">
        <v>54</v>
      </c>
    </row>
    <row r="131" spans="1:9" ht="15" customHeight="1">
      <c r="A131" s="2" t="s">
        <v>473</v>
      </c>
      <c r="B131" s="2" t="s">
        <v>474</v>
      </c>
      <c r="C131" s="7" t="s">
        <v>54</v>
      </c>
      <c r="D131" s="7" t="s">
        <v>54</v>
      </c>
      <c r="E131" s="7" t="s">
        <v>54</v>
      </c>
      <c r="F131" s="7" t="s">
        <v>54</v>
      </c>
      <c r="G131" s="7" t="s">
        <v>54</v>
      </c>
      <c r="H131" s="7" t="s">
        <v>54</v>
      </c>
      <c r="I131" s="7" t="s">
        <v>54</v>
      </c>
    </row>
    <row r="132" spans="1:9" ht="15" customHeight="1">
      <c r="A132" s="4" t="s">
        <v>475</v>
      </c>
      <c r="B132" s="4" t="s">
        <v>476</v>
      </c>
      <c r="C132" s="3" t="s">
        <v>54</v>
      </c>
      <c r="D132" s="3" t="s">
        <v>54</v>
      </c>
      <c r="E132" s="3" t="s">
        <v>54</v>
      </c>
      <c r="F132" s="3" t="s">
        <v>54</v>
      </c>
      <c r="G132" s="3" t="s">
        <v>54</v>
      </c>
      <c r="H132" s="3" t="s">
        <v>54</v>
      </c>
      <c r="I132" s="3" t="s">
        <v>54</v>
      </c>
    </row>
    <row r="133" spans="1:9" ht="15" customHeight="1">
      <c r="A133" s="2" t="s">
        <v>477</v>
      </c>
      <c r="B133" s="2" t="s">
        <v>478</v>
      </c>
      <c r="C133" s="7" t="s">
        <v>54</v>
      </c>
      <c r="D133" s="7" t="s">
        <v>54</v>
      </c>
      <c r="E133" s="7" t="s">
        <v>54</v>
      </c>
      <c r="F133" s="7" t="s">
        <v>54</v>
      </c>
      <c r="G133" s="7" t="s">
        <v>54</v>
      </c>
      <c r="H133" s="7" t="s">
        <v>54</v>
      </c>
      <c r="I133" s="7" t="s">
        <v>54</v>
      </c>
    </row>
    <row r="134" spans="1:9" ht="15" customHeight="1">
      <c r="A134" s="4" t="s">
        <v>479</v>
      </c>
      <c r="B134" s="4" t="s">
        <v>480</v>
      </c>
      <c r="C134" s="3" t="s">
        <v>54</v>
      </c>
      <c r="D134" s="3" t="s">
        <v>54</v>
      </c>
      <c r="E134" s="3" t="s">
        <v>54</v>
      </c>
      <c r="F134" s="3" t="s">
        <v>54</v>
      </c>
      <c r="G134" s="3" t="s">
        <v>54</v>
      </c>
      <c r="H134" s="3" t="s">
        <v>54</v>
      </c>
      <c r="I134" s="3" t="s">
        <v>54</v>
      </c>
    </row>
    <row r="135" spans="1:9" ht="12.95" customHeight="1">
      <c r="A135" s="30" t="s">
        <v>481</v>
      </c>
      <c r="B135" s="30"/>
      <c r="C135" s="9"/>
      <c r="D135" s="9"/>
      <c r="E135" s="9"/>
      <c r="F135" s="9"/>
      <c r="G135" s="9"/>
      <c r="H135" s="9"/>
      <c r="I135" s="9"/>
    </row>
    <row r="136" spans="1:9" ht="15" customHeight="1">
      <c r="A136" s="10" t="s">
        <v>8</v>
      </c>
      <c r="B136" s="10" t="s">
        <v>62</v>
      </c>
      <c r="C136" s="11" t="s">
        <v>63</v>
      </c>
      <c r="D136" s="11" t="s">
        <v>64</v>
      </c>
      <c r="E136" s="11" t="s">
        <v>54</v>
      </c>
      <c r="F136" s="11" t="s">
        <v>54</v>
      </c>
      <c r="G136" s="11" t="s">
        <v>65</v>
      </c>
      <c r="H136" s="11" t="s">
        <v>54</v>
      </c>
      <c r="I136" s="11" t="s">
        <v>54</v>
      </c>
    </row>
    <row r="137" spans="1:9" ht="15" customHeight="1">
      <c r="A137" s="2" t="s">
        <v>482</v>
      </c>
      <c r="B137" s="2" t="s">
        <v>483</v>
      </c>
      <c r="C137" s="7" t="s">
        <v>63</v>
      </c>
      <c r="D137" s="7" t="s">
        <v>64</v>
      </c>
      <c r="E137" s="7" t="s">
        <v>54</v>
      </c>
      <c r="F137" s="7" t="s">
        <v>54</v>
      </c>
      <c r="G137" s="7" t="s">
        <v>65</v>
      </c>
      <c r="H137" s="7" t="s">
        <v>54</v>
      </c>
      <c r="I137" s="7" t="s">
        <v>54</v>
      </c>
    </row>
    <row r="138" spans="1:9" ht="15" customHeight="1">
      <c r="A138" s="4" t="s">
        <v>484</v>
      </c>
      <c r="B138" s="4" t="s">
        <v>485</v>
      </c>
      <c r="C138" s="3" t="s">
        <v>63</v>
      </c>
      <c r="D138" s="3" t="s">
        <v>64</v>
      </c>
      <c r="E138" s="3" t="s">
        <v>54</v>
      </c>
      <c r="F138" s="3" t="s">
        <v>54</v>
      </c>
      <c r="G138" s="3" t="s">
        <v>65</v>
      </c>
      <c r="H138" s="3" t="s">
        <v>54</v>
      </c>
      <c r="I138" s="3" t="s">
        <v>54</v>
      </c>
    </row>
  </sheetData>
  <mergeCells count="16">
    <mergeCell ref="A1:I1"/>
    <mergeCell ref="A135:B135"/>
    <mergeCell ref="A114:B114"/>
    <mergeCell ref="A30:B30"/>
    <mergeCell ref="A28:A29"/>
    <mergeCell ref="G29:I29"/>
    <mergeCell ref="A22:C22"/>
    <mergeCell ref="A19:C19"/>
    <mergeCell ref="A14:C14"/>
    <mergeCell ref="A7:C7"/>
    <mergeCell ref="A4:A5"/>
    <mergeCell ref="A25:B25"/>
    <mergeCell ref="A26:B26"/>
    <mergeCell ref="A23:B23"/>
    <mergeCell ref="A2:I2"/>
    <mergeCell ref="G5:I5"/>
  </mergeCells>
  <pageMargins left="0.70866141732283472" right="0.70866141732283472" top="0.74803149606299213" bottom="0.74803149606299213" header="0.31496062992125984" footer="0.31496062992125984"/>
  <pageSetup paperSize="9" scale="85" firstPageNumber="2" orientation="landscape" useFirstPageNumber="1" r:id="rId1"/>
  <headerFooter>
    <oddFooter>Stranica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33"/>
  <sheetViews>
    <sheetView workbookViewId="0">
      <selection activeCell="A1985" sqref="A1985:K1985"/>
    </sheetView>
  </sheetViews>
  <sheetFormatPr defaultRowHeight="12.75"/>
  <cols>
    <col min="1" max="1" width="11.7109375" style="50" customWidth="1"/>
    <col min="2" max="2" width="50" style="50" customWidth="1"/>
    <col min="3" max="3" width="18.28515625" style="50" customWidth="1"/>
    <col min="4" max="7" width="14.85546875" style="50" customWidth="1"/>
    <col min="8" max="9" width="9.85546875" style="50" customWidth="1"/>
    <col min="10" max="11" width="8.5703125" style="50" customWidth="1"/>
    <col min="12" max="256" width="9.140625" style="50"/>
    <col min="257" max="257" width="11.7109375" style="50" customWidth="1"/>
    <col min="258" max="258" width="50" style="50" customWidth="1"/>
    <col min="259" max="259" width="18.28515625" style="50" customWidth="1"/>
    <col min="260" max="263" width="14.85546875" style="50" customWidth="1"/>
    <col min="264" max="265" width="9.85546875" style="50" customWidth="1"/>
    <col min="266" max="267" width="8.5703125" style="50" customWidth="1"/>
    <col min="268" max="512" width="9.140625" style="50"/>
    <col min="513" max="513" width="11.7109375" style="50" customWidth="1"/>
    <col min="514" max="514" width="50" style="50" customWidth="1"/>
    <col min="515" max="515" width="18.28515625" style="50" customWidth="1"/>
    <col min="516" max="519" width="14.85546875" style="50" customWidth="1"/>
    <col min="520" max="521" width="9.85546875" style="50" customWidth="1"/>
    <col min="522" max="523" width="8.5703125" style="50" customWidth="1"/>
    <col min="524" max="768" width="9.140625" style="50"/>
    <col min="769" max="769" width="11.7109375" style="50" customWidth="1"/>
    <col min="770" max="770" width="50" style="50" customWidth="1"/>
    <col min="771" max="771" width="18.28515625" style="50" customWidth="1"/>
    <col min="772" max="775" width="14.85546875" style="50" customWidth="1"/>
    <col min="776" max="777" width="9.85546875" style="50" customWidth="1"/>
    <col min="778" max="779" width="8.5703125" style="50" customWidth="1"/>
    <col min="780" max="1024" width="9.140625" style="50"/>
    <col min="1025" max="1025" width="11.7109375" style="50" customWidth="1"/>
    <col min="1026" max="1026" width="50" style="50" customWidth="1"/>
    <col min="1027" max="1027" width="18.28515625" style="50" customWidth="1"/>
    <col min="1028" max="1031" width="14.85546875" style="50" customWidth="1"/>
    <col min="1032" max="1033" width="9.85546875" style="50" customWidth="1"/>
    <col min="1034" max="1035" width="8.5703125" style="50" customWidth="1"/>
    <col min="1036" max="1280" width="9.140625" style="50"/>
    <col min="1281" max="1281" width="11.7109375" style="50" customWidth="1"/>
    <col min="1282" max="1282" width="50" style="50" customWidth="1"/>
    <col min="1283" max="1283" width="18.28515625" style="50" customWidth="1"/>
    <col min="1284" max="1287" width="14.85546875" style="50" customWidth="1"/>
    <col min="1288" max="1289" width="9.85546875" style="50" customWidth="1"/>
    <col min="1290" max="1291" width="8.5703125" style="50" customWidth="1"/>
    <col min="1292" max="1536" width="9.140625" style="50"/>
    <col min="1537" max="1537" width="11.7109375" style="50" customWidth="1"/>
    <col min="1538" max="1538" width="50" style="50" customWidth="1"/>
    <col min="1539" max="1539" width="18.28515625" style="50" customWidth="1"/>
    <col min="1540" max="1543" width="14.85546875" style="50" customWidth="1"/>
    <col min="1544" max="1545" width="9.85546875" style="50" customWidth="1"/>
    <col min="1546" max="1547" width="8.5703125" style="50" customWidth="1"/>
    <col min="1548" max="1792" width="9.140625" style="50"/>
    <col min="1793" max="1793" width="11.7109375" style="50" customWidth="1"/>
    <col min="1794" max="1794" width="50" style="50" customWidth="1"/>
    <col min="1795" max="1795" width="18.28515625" style="50" customWidth="1"/>
    <col min="1796" max="1799" width="14.85546875" style="50" customWidth="1"/>
    <col min="1800" max="1801" width="9.85546875" style="50" customWidth="1"/>
    <col min="1802" max="1803" width="8.5703125" style="50" customWidth="1"/>
    <col min="1804" max="2048" width="9.140625" style="50"/>
    <col min="2049" max="2049" width="11.7109375" style="50" customWidth="1"/>
    <col min="2050" max="2050" width="50" style="50" customWidth="1"/>
    <col min="2051" max="2051" width="18.28515625" style="50" customWidth="1"/>
    <col min="2052" max="2055" width="14.85546875" style="50" customWidth="1"/>
    <col min="2056" max="2057" width="9.85546875" style="50" customWidth="1"/>
    <col min="2058" max="2059" width="8.5703125" style="50" customWidth="1"/>
    <col min="2060" max="2304" width="9.140625" style="50"/>
    <col min="2305" max="2305" width="11.7109375" style="50" customWidth="1"/>
    <col min="2306" max="2306" width="50" style="50" customWidth="1"/>
    <col min="2307" max="2307" width="18.28515625" style="50" customWidth="1"/>
    <col min="2308" max="2311" width="14.85546875" style="50" customWidth="1"/>
    <col min="2312" max="2313" width="9.85546875" style="50" customWidth="1"/>
    <col min="2314" max="2315" width="8.5703125" style="50" customWidth="1"/>
    <col min="2316" max="2560" width="9.140625" style="50"/>
    <col min="2561" max="2561" width="11.7109375" style="50" customWidth="1"/>
    <col min="2562" max="2562" width="50" style="50" customWidth="1"/>
    <col min="2563" max="2563" width="18.28515625" style="50" customWidth="1"/>
    <col min="2564" max="2567" width="14.85546875" style="50" customWidth="1"/>
    <col min="2568" max="2569" width="9.85546875" style="50" customWidth="1"/>
    <col min="2570" max="2571" width="8.5703125" style="50" customWidth="1"/>
    <col min="2572" max="2816" width="9.140625" style="50"/>
    <col min="2817" max="2817" width="11.7109375" style="50" customWidth="1"/>
    <col min="2818" max="2818" width="50" style="50" customWidth="1"/>
    <col min="2819" max="2819" width="18.28515625" style="50" customWidth="1"/>
    <col min="2820" max="2823" width="14.85546875" style="50" customWidth="1"/>
    <col min="2824" max="2825" width="9.85546875" style="50" customWidth="1"/>
    <col min="2826" max="2827" width="8.5703125" style="50" customWidth="1"/>
    <col min="2828" max="3072" width="9.140625" style="50"/>
    <col min="3073" max="3073" width="11.7109375" style="50" customWidth="1"/>
    <col min="3074" max="3074" width="50" style="50" customWidth="1"/>
    <col min="3075" max="3075" width="18.28515625" style="50" customWidth="1"/>
    <col min="3076" max="3079" width="14.85546875" style="50" customWidth="1"/>
    <col min="3080" max="3081" width="9.85546875" style="50" customWidth="1"/>
    <col min="3082" max="3083" width="8.5703125" style="50" customWidth="1"/>
    <col min="3084" max="3328" width="9.140625" style="50"/>
    <col min="3329" max="3329" width="11.7109375" style="50" customWidth="1"/>
    <col min="3330" max="3330" width="50" style="50" customWidth="1"/>
    <col min="3331" max="3331" width="18.28515625" style="50" customWidth="1"/>
    <col min="3332" max="3335" width="14.85546875" style="50" customWidth="1"/>
    <col min="3336" max="3337" width="9.85546875" style="50" customWidth="1"/>
    <col min="3338" max="3339" width="8.5703125" style="50" customWidth="1"/>
    <col min="3340" max="3584" width="9.140625" style="50"/>
    <col min="3585" max="3585" width="11.7109375" style="50" customWidth="1"/>
    <col min="3586" max="3586" width="50" style="50" customWidth="1"/>
    <col min="3587" max="3587" width="18.28515625" style="50" customWidth="1"/>
    <col min="3588" max="3591" width="14.85546875" style="50" customWidth="1"/>
    <col min="3592" max="3593" width="9.85546875" style="50" customWidth="1"/>
    <col min="3594" max="3595" width="8.5703125" style="50" customWidth="1"/>
    <col min="3596" max="3840" width="9.140625" style="50"/>
    <col min="3841" max="3841" width="11.7109375" style="50" customWidth="1"/>
    <col min="3842" max="3842" width="50" style="50" customWidth="1"/>
    <col min="3843" max="3843" width="18.28515625" style="50" customWidth="1"/>
    <col min="3844" max="3847" width="14.85546875" style="50" customWidth="1"/>
    <col min="3848" max="3849" width="9.85546875" style="50" customWidth="1"/>
    <col min="3850" max="3851" width="8.5703125" style="50" customWidth="1"/>
    <col min="3852" max="4096" width="9.140625" style="50"/>
    <col min="4097" max="4097" width="11.7109375" style="50" customWidth="1"/>
    <col min="4098" max="4098" width="50" style="50" customWidth="1"/>
    <col min="4099" max="4099" width="18.28515625" style="50" customWidth="1"/>
    <col min="4100" max="4103" width="14.85546875" style="50" customWidth="1"/>
    <col min="4104" max="4105" width="9.85546875" style="50" customWidth="1"/>
    <col min="4106" max="4107" width="8.5703125" style="50" customWidth="1"/>
    <col min="4108" max="4352" width="9.140625" style="50"/>
    <col min="4353" max="4353" width="11.7109375" style="50" customWidth="1"/>
    <col min="4354" max="4354" width="50" style="50" customWidth="1"/>
    <col min="4355" max="4355" width="18.28515625" style="50" customWidth="1"/>
    <col min="4356" max="4359" width="14.85546875" style="50" customWidth="1"/>
    <col min="4360" max="4361" width="9.85546875" style="50" customWidth="1"/>
    <col min="4362" max="4363" width="8.5703125" style="50" customWidth="1"/>
    <col min="4364" max="4608" width="9.140625" style="50"/>
    <col min="4609" max="4609" width="11.7109375" style="50" customWidth="1"/>
    <col min="4610" max="4610" width="50" style="50" customWidth="1"/>
    <col min="4611" max="4611" width="18.28515625" style="50" customWidth="1"/>
    <col min="4612" max="4615" width="14.85546875" style="50" customWidth="1"/>
    <col min="4616" max="4617" width="9.85546875" style="50" customWidth="1"/>
    <col min="4618" max="4619" width="8.5703125" style="50" customWidth="1"/>
    <col min="4620" max="4864" width="9.140625" style="50"/>
    <col min="4865" max="4865" width="11.7109375" style="50" customWidth="1"/>
    <col min="4866" max="4866" width="50" style="50" customWidth="1"/>
    <col min="4867" max="4867" width="18.28515625" style="50" customWidth="1"/>
    <col min="4868" max="4871" width="14.85546875" style="50" customWidth="1"/>
    <col min="4872" max="4873" width="9.85546875" style="50" customWidth="1"/>
    <col min="4874" max="4875" width="8.5703125" style="50" customWidth="1"/>
    <col min="4876" max="5120" width="9.140625" style="50"/>
    <col min="5121" max="5121" width="11.7109375" style="50" customWidth="1"/>
    <col min="5122" max="5122" width="50" style="50" customWidth="1"/>
    <col min="5123" max="5123" width="18.28515625" style="50" customWidth="1"/>
    <col min="5124" max="5127" width="14.85546875" style="50" customWidth="1"/>
    <col min="5128" max="5129" width="9.85546875" style="50" customWidth="1"/>
    <col min="5130" max="5131" width="8.5703125" style="50" customWidth="1"/>
    <col min="5132" max="5376" width="9.140625" style="50"/>
    <col min="5377" max="5377" width="11.7109375" style="50" customWidth="1"/>
    <col min="5378" max="5378" width="50" style="50" customWidth="1"/>
    <col min="5379" max="5379" width="18.28515625" style="50" customWidth="1"/>
    <col min="5380" max="5383" width="14.85546875" style="50" customWidth="1"/>
    <col min="5384" max="5385" width="9.85546875" style="50" customWidth="1"/>
    <col min="5386" max="5387" width="8.5703125" style="50" customWidth="1"/>
    <col min="5388" max="5632" width="9.140625" style="50"/>
    <col min="5633" max="5633" width="11.7109375" style="50" customWidth="1"/>
    <col min="5634" max="5634" width="50" style="50" customWidth="1"/>
    <col min="5635" max="5635" width="18.28515625" style="50" customWidth="1"/>
    <col min="5636" max="5639" width="14.85546875" style="50" customWidth="1"/>
    <col min="5640" max="5641" width="9.85546875" style="50" customWidth="1"/>
    <col min="5642" max="5643" width="8.5703125" style="50" customWidth="1"/>
    <col min="5644" max="5888" width="9.140625" style="50"/>
    <col min="5889" max="5889" width="11.7109375" style="50" customWidth="1"/>
    <col min="5890" max="5890" width="50" style="50" customWidth="1"/>
    <col min="5891" max="5891" width="18.28515625" style="50" customWidth="1"/>
    <col min="5892" max="5895" width="14.85546875" style="50" customWidth="1"/>
    <col min="5896" max="5897" width="9.85546875" style="50" customWidth="1"/>
    <col min="5898" max="5899" width="8.5703125" style="50" customWidth="1"/>
    <col min="5900" max="6144" width="9.140625" style="50"/>
    <col min="6145" max="6145" width="11.7109375" style="50" customWidth="1"/>
    <col min="6146" max="6146" width="50" style="50" customWidth="1"/>
    <col min="6147" max="6147" width="18.28515625" style="50" customWidth="1"/>
    <col min="6148" max="6151" width="14.85546875" style="50" customWidth="1"/>
    <col min="6152" max="6153" width="9.85546875" style="50" customWidth="1"/>
    <col min="6154" max="6155" width="8.5703125" style="50" customWidth="1"/>
    <col min="6156" max="6400" width="9.140625" style="50"/>
    <col min="6401" max="6401" width="11.7109375" style="50" customWidth="1"/>
    <col min="6402" max="6402" width="50" style="50" customWidth="1"/>
    <col min="6403" max="6403" width="18.28515625" style="50" customWidth="1"/>
    <col min="6404" max="6407" width="14.85546875" style="50" customWidth="1"/>
    <col min="6408" max="6409" width="9.85546875" style="50" customWidth="1"/>
    <col min="6410" max="6411" width="8.5703125" style="50" customWidth="1"/>
    <col min="6412" max="6656" width="9.140625" style="50"/>
    <col min="6657" max="6657" width="11.7109375" style="50" customWidth="1"/>
    <col min="6658" max="6658" width="50" style="50" customWidth="1"/>
    <col min="6659" max="6659" width="18.28515625" style="50" customWidth="1"/>
    <col min="6660" max="6663" width="14.85546875" style="50" customWidth="1"/>
    <col min="6664" max="6665" width="9.85546875" style="50" customWidth="1"/>
    <col min="6666" max="6667" width="8.5703125" style="50" customWidth="1"/>
    <col min="6668" max="6912" width="9.140625" style="50"/>
    <col min="6913" max="6913" width="11.7109375" style="50" customWidth="1"/>
    <col min="6914" max="6914" width="50" style="50" customWidth="1"/>
    <col min="6915" max="6915" width="18.28515625" style="50" customWidth="1"/>
    <col min="6916" max="6919" width="14.85546875" style="50" customWidth="1"/>
    <col min="6920" max="6921" width="9.85546875" style="50" customWidth="1"/>
    <col min="6922" max="6923" width="8.5703125" style="50" customWidth="1"/>
    <col min="6924" max="7168" width="9.140625" style="50"/>
    <col min="7169" max="7169" width="11.7109375" style="50" customWidth="1"/>
    <col min="7170" max="7170" width="50" style="50" customWidth="1"/>
    <col min="7171" max="7171" width="18.28515625" style="50" customWidth="1"/>
    <col min="7172" max="7175" width="14.85546875" style="50" customWidth="1"/>
    <col min="7176" max="7177" width="9.85546875" style="50" customWidth="1"/>
    <col min="7178" max="7179" width="8.5703125" style="50" customWidth="1"/>
    <col min="7180" max="7424" width="9.140625" style="50"/>
    <col min="7425" max="7425" width="11.7109375" style="50" customWidth="1"/>
    <col min="7426" max="7426" width="50" style="50" customWidth="1"/>
    <col min="7427" max="7427" width="18.28515625" style="50" customWidth="1"/>
    <col min="7428" max="7431" width="14.85546875" style="50" customWidth="1"/>
    <col min="7432" max="7433" width="9.85546875" style="50" customWidth="1"/>
    <col min="7434" max="7435" width="8.5703125" style="50" customWidth="1"/>
    <col min="7436" max="7680" width="9.140625" style="50"/>
    <col min="7681" max="7681" width="11.7109375" style="50" customWidth="1"/>
    <col min="7682" max="7682" width="50" style="50" customWidth="1"/>
    <col min="7683" max="7683" width="18.28515625" style="50" customWidth="1"/>
    <col min="7684" max="7687" width="14.85546875" style="50" customWidth="1"/>
    <col min="7688" max="7689" width="9.85546875" style="50" customWidth="1"/>
    <col min="7690" max="7691" width="8.5703125" style="50" customWidth="1"/>
    <col min="7692" max="7936" width="9.140625" style="50"/>
    <col min="7937" max="7937" width="11.7109375" style="50" customWidth="1"/>
    <col min="7938" max="7938" width="50" style="50" customWidth="1"/>
    <col min="7939" max="7939" width="18.28515625" style="50" customWidth="1"/>
    <col min="7940" max="7943" width="14.85546875" style="50" customWidth="1"/>
    <col min="7944" max="7945" width="9.85546875" style="50" customWidth="1"/>
    <col min="7946" max="7947" width="8.5703125" style="50" customWidth="1"/>
    <col min="7948" max="8192" width="9.140625" style="50"/>
    <col min="8193" max="8193" width="11.7109375" style="50" customWidth="1"/>
    <col min="8194" max="8194" width="50" style="50" customWidth="1"/>
    <col min="8195" max="8195" width="18.28515625" style="50" customWidth="1"/>
    <col min="8196" max="8199" width="14.85546875" style="50" customWidth="1"/>
    <col min="8200" max="8201" width="9.85546875" style="50" customWidth="1"/>
    <col min="8202" max="8203" width="8.5703125" style="50" customWidth="1"/>
    <col min="8204" max="8448" width="9.140625" style="50"/>
    <col min="8449" max="8449" width="11.7109375" style="50" customWidth="1"/>
    <col min="8450" max="8450" width="50" style="50" customWidth="1"/>
    <col min="8451" max="8451" width="18.28515625" style="50" customWidth="1"/>
    <col min="8452" max="8455" width="14.85546875" style="50" customWidth="1"/>
    <col min="8456" max="8457" width="9.85546875" style="50" customWidth="1"/>
    <col min="8458" max="8459" width="8.5703125" style="50" customWidth="1"/>
    <col min="8460" max="8704" width="9.140625" style="50"/>
    <col min="8705" max="8705" width="11.7109375" style="50" customWidth="1"/>
    <col min="8706" max="8706" width="50" style="50" customWidth="1"/>
    <col min="8707" max="8707" width="18.28515625" style="50" customWidth="1"/>
    <col min="8708" max="8711" width="14.85546875" style="50" customWidth="1"/>
    <col min="8712" max="8713" width="9.85546875" style="50" customWidth="1"/>
    <col min="8714" max="8715" width="8.5703125" style="50" customWidth="1"/>
    <col min="8716" max="8960" width="9.140625" style="50"/>
    <col min="8961" max="8961" width="11.7109375" style="50" customWidth="1"/>
    <col min="8962" max="8962" width="50" style="50" customWidth="1"/>
    <col min="8963" max="8963" width="18.28515625" style="50" customWidth="1"/>
    <col min="8964" max="8967" width="14.85546875" style="50" customWidth="1"/>
    <col min="8968" max="8969" width="9.85546875" style="50" customWidth="1"/>
    <col min="8970" max="8971" width="8.5703125" style="50" customWidth="1"/>
    <col min="8972" max="9216" width="9.140625" style="50"/>
    <col min="9217" max="9217" width="11.7109375" style="50" customWidth="1"/>
    <col min="9218" max="9218" width="50" style="50" customWidth="1"/>
    <col min="9219" max="9219" width="18.28515625" style="50" customWidth="1"/>
    <col min="9220" max="9223" width="14.85546875" style="50" customWidth="1"/>
    <col min="9224" max="9225" width="9.85546875" style="50" customWidth="1"/>
    <col min="9226" max="9227" width="8.5703125" style="50" customWidth="1"/>
    <col min="9228" max="9472" width="9.140625" style="50"/>
    <col min="9473" max="9473" width="11.7109375" style="50" customWidth="1"/>
    <col min="9474" max="9474" width="50" style="50" customWidth="1"/>
    <col min="9475" max="9475" width="18.28515625" style="50" customWidth="1"/>
    <col min="9476" max="9479" width="14.85546875" style="50" customWidth="1"/>
    <col min="9480" max="9481" width="9.85546875" style="50" customWidth="1"/>
    <col min="9482" max="9483" width="8.5703125" style="50" customWidth="1"/>
    <col min="9484" max="9728" width="9.140625" style="50"/>
    <col min="9729" max="9729" width="11.7109375" style="50" customWidth="1"/>
    <col min="9730" max="9730" width="50" style="50" customWidth="1"/>
    <col min="9731" max="9731" width="18.28515625" style="50" customWidth="1"/>
    <col min="9732" max="9735" width="14.85546875" style="50" customWidth="1"/>
    <col min="9736" max="9737" width="9.85546875" style="50" customWidth="1"/>
    <col min="9738" max="9739" width="8.5703125" style="50" customWidth="1"/>
    <col min="9740" max="9984" width="9.140625" style="50"/>
    <col min="9985" max="9985" width="11.7109375" style="50" customWidth="1"/>
    <col min="9986" max="9986" width="50" style="50" customWidth="1"/>
    <col min="9987" max="9987" width="18.28515625" style="50" customWidth="1"/>
    <col min="9988" max="9991" width="14.85546875" style="50" customWidth="1"/>
    <col min="9992" max="9993" width="9.85546875" style="50" customWidth="1"/>
    <col min="9994" max="9995" width="8.5703125" style="50" customWidth="1"/>
    <col min="9996" max="10240" width="9.140625" style="50"/>
    <col min="10241" max="10241" width="11.7109375" style="50" customWidth="1"/>
    <col min="10242" max="10242" width="50" style="50" customWidth="1"/>
    <col min="10243" max="10243" width="18.28515625" style="50" customWidth="1"/>
    <col min="10244" max="10247" width="14.85546875" style="50" customWidth="1"/>
    <col min="10248" max="10249" width="9.85546875" style="50" customWidth="1"/>
    <col min="10250" max="10251" width="8.5703125" style="50" customWidth="1"/>
    <col min="10252" max="10496" width="9.140625" style="50"/>
    <col min="10497" max="10497" width="11.7109375" style="50" customWidth="1"/>
    <col min="10498" max="10498" width="50" style="50" customWidth="1"/>
    <col min="10499" max="10499" width="18.28515625" style="50" customWidth="1"/>
    <col min="10500" max="10503" width="14.85546875" style="50" customWidth="1"/>
    <col min="10504" max="10505" width="9.85546875" style="50" customWidth="1"/>
    <col min="10506" max="10507" width="8.5703125" style="50" customWidth="1"/>
    <col min="10508" max="10752" width="9.140625" style="50"/>
    <col min="10753" max="10753" width="11.7109375" style="50" customWidth="1"/>
    <col min="10754" max="10754" width="50" style="50" customWidth="1"/>
    <col min="10755" max="10755" width="18.28515625" style="50" customWidth="1"/>
    <col min="10756" max="10759" width="14.85546875" style="50" customWidth="1"/>
    <col min="10760" max="10761" width="9.85546875" style="50" customWidth="1"/>
    <col min="10762" max="10763" width="8.5703125" style="50" customWidth="1"/>
    <col min="10764" max="11008" width="9.140625" style="50"/>
    <col min="11009" max="11009" width="11.7109375" style="50" customWidth="1"/>
    <col min="11010" max="11010" width="50" style="50" customWidth="1"/>
    <col min="11011" max="11011" width="18.28515625" style="50" customWidth="1"/>
    <col min="11012" max="11015" width="14.85546875" style="50" customWidth="1"/>
    <col min="11016" max="11017" width="9.85546875" style="50" customWidth="1"/>
    <col min="11018" max="11019" width="8.5703125" style="50" customWidth="1"/>
    <col min="11020" max="11264" width="9.140625" style="50"/>
    <col min="11265" max="11265" width="11.7109375" style="50" customWidth="1"/>
    <col min="11266" max="11266" width="50" style="50" customWidth="1"/>
    <col min="11267" max="11267" width="18.28515625" style="50" customWidth="1"/>
    <col min="11268" max="11271" width="14.85546875" style="50" customWidth="1"/>
    <col min="11272" max="11273" width="9.85546875" style="50" customWidth="1"/>
    <col min="11274" max="11275" width="8.5703125" style="50" customWidth="1"/>
    <col min="11276" max="11520" width="9.140625" style="50"/>
    <col min="11521" max="11521" width="11.7109375" style="50" customWidth="1"/>
    <col min="11522" max="11522" width="50" style="50" customWidth="1"/>
    <col min="11523" max="11523" width="18.28515625" style="50" customWidth="1"/>
    <col min="11524" max="11527" width="14.85546875" style="50" customWidth="1"/>
    <col min="11528" max="11529" width="9.85546875" style="50" customWidth="1"/>
    <col min="11530" max="11531" width="8.5703125" style="50" customWidth="1"/>
    <col min="11532" max="11776" width="9.140625" style="50"/>
    <col min="11777" max="11777" width="11.7109375" style="50" customWidth="1"/>
    <col min="11778" max="11778" width="50" style="50" customWidth="1"/>
    <col min="11779" max="11779" width="18.28515625" style="50" customWidth="1"/>
    <col min="11780" max="11783" width="14.85546875" style="50" customWidth="1"/>
    <col min="11784" max="11785" width="9.85546875" style="50" customWidth="1"/>
    <col min="11786" max="11787" width="8.5703125" style="50" customWidth="1"/>
    <col min="11788" max="12032" width="9.140625" style="50"/>
    <col min="12033" max="12033" width="11.7109375" style="50" customWidth="1"/>
    <col min="12034" max="12034" width="50" style="50" customWidth="1"/>
    <col min="12035" max="12035" width="18.28515625" style="50" customWidth="1"/>
    <col min="12036" max="12039" width="14.85546875" style="50" customWidth="1"/>
    <col min="12040" max="12041" width="9.85546875" style="50" customWidth="1"/>
    <col min="12042" max="12043" width="8.5703125" style="50" customWidth="1"/>
    <col min="12044" max="12288" width="9.140625" style="50"/>
    <col min="12289" max="12289" width="11.7109375" style="50" customWidth="1"/>
    <col min="12290" max="12290" width="50" style="50" customWidth="1"/>
    <col min="12291" max="12291" width="18.28515625" style="50" customWidth="1"/>
    <col min="12292" max="12295" width="14.85546875" style="50" customWidth="1"/>
    <col min="12296" max="12297" width="9.85546875" style="50" customWidth="1"/>
    <col min="12298" max="12299" width="8.5703125" style="50" customWidth="1"/>
    <col min="12300" max="12544" width="9.140625" style="50"/>
    <col min="12545" max="12545" width="11.7109375" style="50" customWidth="1"/>
    <col min="12546" max="12546" width="50" style="50" customWidth="1"/>
    <col min="12547" max="12547" width="18.28515625" style="50" customWidth="1"/>
    <col min="12548" max="12551" width="14.85546875" style="50" customWidth="1"/>
    <col min="12552" max="12553" width="9.85546875" style="50" customWidth="1"/>
    <col min="12554" max="12555" width="8.5703125" style="50" customWidth="1"/>
    <col min="12556" max="12800" width="9.140625" style="50"/>
    <col min="12801" max="12801" width="11.7109375" style="50" customWidth="1"/>
    <col min="12802" max="12802" width="50" style="50" customWidth="1"/>
    <col min="12803" max="12803" width="18.28515625" style="50" customWidth="1"/>
    <col min="12804" max="12807" width="14.85546875" style="50" customWidth="1"/>
    <col min="12808" max="12809" width="9.85546875" style="50" customWidth="1"/>
    <col min="12810" max="12811" width="8.5703125" style="50" customWidth="1"/>
    <col min="12812" max="13056" width="9.140625" style="50"/>
    <col min="13057" max="13057" width="11.7109375" style="50" customWidth="1"/>
    <col min="13058" max="13058" width="50" style="50" customWidth="1"/>
    <col min="13059" max="13059" width="18.28515625" style="50" customWidth="1"/>
    <col min="13060" max="13063" width="14.85546875" style="50" customWidth="1"/>
    <col min="13064" max="13065" width="9.85546875" style="50" customWidth="1"/>
    <col min="13066" max="13067" width="8.5703125" style="50" customWidth="1"/>
    <col min="13068" max="13312" width="9.140625" style="50"/>
    <col min="13313" max="13313" width="11.7109375" style="50" customWidth="1"/>
    <col min="13314" max="13314" width="50" style="50" customWidth="1"/>
    <col min="13315" max="13315" width="18.28515625" style="50" customWidth="1"/>
    <col min="13316" max="13319" width="14.85546875" style="50" customWidth="1"/>
    <col min="13320" max="13321" width="9.85546875" style="50" customWidth="1"/>
    <col min="13322" max="13323" width="8.5703125" style="50" customWidth="1"/>
    <col min="13324" max="13568" width="9.140625" style="50"/>
    <col min="13569" max="13569" width="11.7109375" style="50" customWidth="1"/>
    <col min="13570" max="13570" width="50" style="50" customWidth="1"/>
    <col min="13571" max="13571" width="18.28515625" style="50" customWidth="1"/>
    <col min="13572" max="13575" width="14.85546875" style="50" customWidth="1"/>
    <col min="13576" max="13577" width="9.85546875" style="50" customWidth="1"/>
    <col min="13578" max="13579" width="8.5703125" style="50" customWidth="1"/>
    <col min="13580" max="13824" width="9.140625" style="50"/>
    <col min="13825" max="13825" width="11.7109375" style="50" customWidth="1"/>
    <col min="13826" max="13826" width="50" style="50" customWidth="1"/>
    <col min="13827" max="13827" width="18.28515625" style="50" customWidth="1"/>
    <col min="13828" max="13831" width="14.85546875" style="50" customWidth="1"/>
    <col min="13832" max="13833" width="9.85546875" style="50" customWidth="1"/>
    <col min="13834" max="13835" width="8.5703125" style="50" customWidth="1"/>
    <col min="13836" max="14080" width="9.140625" style="50"/>
    <col min="14081" max="14081" width="11.7109375" style="50" customWidth="1"/>
    <col min="14082" max="14082" width="50" style="50" customWidth="1"/>
    <col min="14083" max="14083" width="18.28515625" style="50" customWidth="1"/>
    <col min="14084" max="14087" width="14.85546875" style="50" customWidth="1"/>
    <col min="14088" max="14089" width="9.85546875" style="50" customWidth="1"/>
    <col min="14090" max="14091" width="8.5703125" style="50" customWidth="1"/>
    <col min="14092" max="14336" width="9.140625" style="50"/>
    <col min="14337" max="14337" width="11.7109375" style="50" customWidth="1"/>
    <col min="14338" max="14338" width="50" style="50" customWidth="1"/>
    <col min="14339" max="14339" width="18.28515625" style="50" customWidth="1"/>
    <col min="14340" max="14343" width="14.85546875" style="50" customWidth="1"/>
    <col min="14344" max="14345" width="9.85546875" style="50" customWidth="1"/>
    <col min="14346" max="14347" width="8.5703125" style="50" customWidth="1"/>
    <col min="14348" max="14592" width="9.140625" style="50"/>
    <col min="14593" max="14593" width="11.7109375" style="50" customWidth="1"/>
    <col min="14594" max="14594" width="50" style="50" customWidth="1"/>
    <col min="14595" max="14595" width="18.28515625" style="50" customWidth="1"/>
    <col min="14596" max="14599" width="14.85546875" style="50" customWidth="1"/>
    <col min="14600" max="14601" width="9.85546875" style="50" customWidth="1"/>
    <col min="14602" max="14603" width="8.5703125" style="50" customWidth="1"/>
    <col min="14604" max="14848" width="9.140625" style="50"/>
    <col min="14849" max="14849" width="11.7109375" style="50" customWidth="1"/>
    <col min="14850" max="14850" width="50" style="50" customWidth="1"/>
    <col min="14851" max="14851" width="18.28515625" style="50" customWidth="1"/>
    <col min="14852" max="14855" width="14.85546875" style="50" customWidth="1"/>
    <col min="14856" max="14857" width="9.85546875" style="50" customWidth="1"/>
    <col min="14858" max="14859" width="8.5703125" style="50" customWidth="1"/>
    <col min="14860" max="15104" width="9.140625" style="50"/>
    <col min="15105" max="15105" width="11.7109375" style="50" customWidth="1"/>
    <col min="15106" max="15106" width="50" style="50" customWidth="1"/>
    <col min="15107" max="15107" width="18.28515625" style="50" customWidth="1"/>
    <col min="15108" max="15111" width="14.85546875" style="50" customWidth="1"/>
    <col min="15112" max="15113" width="9.85546875" style="50" customWidth="1"/>
    <col min="15114" max="15115" width="8.5703125" style="50" customWidth="1"/>
    <col min="15116" max="15360" width="9.140625" style="50"/>
    <col min="15361" max="15361" width="11.7109375" style="50" customWidth="1"/>
    <col min="15362" max="15362" width="50" style="50" customWidth="1"/>
    <col min="15363" max="15363" width="18.28515625" style="50" customWidth="1"/>
    <col min="15364" max="15367" width="14.85546875" style="50" customWidth="1"/>
    <col min="15368" max="15369" width="9.85546875" style="50" customWidth="1"/>
    <col min="15370" max="15371" width="8.5703125" style="50" customWidth="1"/>
    <col min="15372" max="15616" width="9.140625" style="50"/>
    <col min="15617" max="15617" width="11.7109375" style="50" customWidth="1"/>
    <col min="15618" max="15618" width="50" style="50" customWidth="1"/>
    <col min="15619" max="15619" width="18.28515625" style="50" customWidth="1"/>
    <col min="15620" max="15623" width="14.85546875" style="50" customWidth="1"/>
    <col min="15624" max="15625" width="9.85546875" style="50" customWidth="1"/>
    <col min="15626" max="15627" width="8.5703125" style="50" customWidth="1"/>
    <col min="15628" max="15872" width="9.140625" style="50"/>
    <col min="15873" max="15873" width="11.7109375" style="50" customWidth="1"/>
    <col min="15874" max="15874" width="50" style="50" customWidth="1"/>
    <col min="15875" max="15875" width="18.28515625" style="50" customWidth="1"/>
    <col min="15876" max="15879" width="14.85546875" style="50" customWidth="1"/>
    <col min="15880" max="15881" width="9.85546875" style="50" customWidth="1"/>
    <col min="15882" max="15883" width="8.5703125" style="50" customWidth="1"/>
    <col min="15884" max="16128" width="9.140625" style="50"/>
    <col min="16129" max="16129" width="11.7109375" style="50" customWidth="1"/>
    <col min="16130" max="16130" width="50" style="50" customWidth="1"/>
    <col min="16131" max="16131" width="18.28515625" style="50" customWidth="1"/>
    <col min="16132" max="16135" width="14.85546875" style="50" customWidth="1"/>
    <col min="16136" max="16137" width="9.85546875" style="50" customWidth="1"/>
    <col min="16138" max="16139" width="8.5703125" style="50" customWidth="1"/>
    <col min="16140" max="16384" width="9.140625" style="50"/>
  </cols>
  <sheetData>
    <row r="1" spans="1:11" s="40" customFormat="1" ht="18.75">
      <c r="A1" s="39" t="s">
        <v>496</v>
      </c>
      <c r="B1" s="39"/>
      <c r="C1" s="39"/>
      <c r="D1" s="39"/>
      <c r="E1" s="39"/>
      <c r="F1" s="39"/>
      <c r="G1" s="39"/>
      <c r="H1" s="39"/>
      <c r="I1" s="39"/>
      <c r="J1" s="39"/>
    </row>
    <row r="2" spans="1:11" s="40" customFormat="1" ht="18.75" customHeight="1">
      <c r="A2" s="41" t="s">
        <v>497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1" s="40" customFormat="1" ht="18.75" customHeight="1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1" s="44" customFormat="1" ht="48.75" customHeight="1">
      <c r="A4" s="43" t="s">
        <v>498</v>
      </c>
      <c r="B4" s="43"/>
      <c r="C4" s="43"/>
      <c r="D4" s="43"/>
      <c r="E4" s="43"/>
      <c r="F4" s="43"/>
      <c r="G4" s="43"/>
      <c r="H4" s="43"/>
      <c r="I4" s="43"/>
      <c r="J4" s="43"/>
    </row>
    <row r="5" spans="1:11" s="44" customFormat="1" ht="21">
      <c r="A5" s="45" t="s">
        <v>499</v>
      </c>
      <c r="B5" s="45"/>
      <c r="C5" s="45"/>
      <c r="D5" s="45"/>
      <c r="E5" s="45"/>
      <c r="F5" s="45"/>
      <c r="G5" s="45"/>
      <c r="H5" s="45"/>
      <c r="I5" s="45"/>
      <c r="J5" s="45"/>
    </row>
    <row r="7" spans="1:11">
      <c r="A7" s="46" t="s">
        <v>500</v>
      </c>
      <c r="B7" s="47" t="s">
        <v>501</v>
      </c>
      <c r="C7" s="48">
        <v>1</v>
      </c>
      <c r="D7" s="48">
        <v>2</v>
      </c>
      <c r="E7" s="48">
        <v>3</v>
      </c>
      <c r="F7" s="48">
        <v>4</v>
      </c>
      <c r="G7" s="48">
        <v>5</v>
      </c>
      <c r="H7" s="49" t="s">
        <v>9</v>
      </c>
      <c r="I7" s="49" t="s">
        <v>10</v>
      </c>
      <c r="J7" s="49" t="s">
        <v>11</v>
      </c>
      <c r="K7" s="49" t="s">
        <v>502</v>
      </c>
    </row>
    <row r="8" spans="1:11" ht="25.5">
      <c r="A8" s="46" t="s">
        <v>503</v>
      </c>
      <c r="B8" s="47"/>
      <c r="C8" s="51" t="s">
        <v>504</v>
      </c>
      <c r="D8" s="51" t="s">
        <v>487</v>
      </c>
      <c r="E8" s="51" t="s">
        <v>505</v>
      </c>
      <c r="F8" s="51" t="s">
        <v>494</v>
      </c>
      <c r="G8" s="51" t="s">
        <v>506</v>
      </c>
      <c r="H8" s="52" t="s">
        <v>488</v>
      </c>
      <c r="I8" s="52"/>
      <c r="J8" s="52"/>
      <c r="K8" s="52"/>
    </row>
    <row r="9" spans="1:11">
      <c r="A9" s="50" t="s">
        <v>507</v>
      </c>
      <c r="B9" s="53"/>
      <c r="C9" s="54">
        <v>624114695.90999997</v>
      </c>
      <c r="D9" s="54">
        <v>728632085.39999998</v>
      </c>
      <c r="E9" s="54">
        <v>824422867.5</v>
      </c>
      <c r="F9" s="54">
        <v>815484248.86000001</v>
      </c>
      <c r="G9" s="54">
        <v>807621519.51999998</v>
      </c>
      <c r="H9" s="54">
        <v>116.7465</v>
      </c>
      <c r="I9" s="54">
        <v>113.14660000000001</v>
      </c>
      <c r="J9" s="54">
        <v>98.915700000000001</v>
      </c>
      <c r="K9" s="54">
        <v>99.035799999999995</v>
      </c>
    </row>
    <row r="10" spans="1:11">
      <c r="A10" s="55" t="s">
        <v>508</v>
      </c>
      <c r="B10" s="55"/>
      <c r="C10" s="56">
        <v>5026749.55</v>
      </c>
      <c r="D10" s="56">
        <v>2909136.18</v>
      </c>
      <c r="E10" s="56">
        <v>5600462.1299999999</v>
      </c>
      <c r="F10" s="56">
        <v>8856843.4900000002</v>
      </c>
      <c r="G10" s="56">
        <v>5764114.1500000004</v>
      </c>
      <c r="H10" s="56">
        <v>57.873100000000001</v>
      </c>
      <c r="I10" s="56">
        <v>192.5128</v>
      </c>
      <c r="J10" s="56">
        <v>158.1448</v>
      </c>
      <c r="K10" s="56">
        <v>65.0809</v>
      </c>
    </row>
    <row r="11" spans="1:11" ht="24" customHeight="1">
      <c r="A11" s="57" t="s">
        <v>509</v>
      </c>
      <c r="B11" s="57"/>
      <c r="C11" s="58">
        <v>5026749.55</v>
      </c>
      <c r="D11" s="58">
        <v>2909136.18</v>
      </c>
      <c r="E11" s="58">
        <v>5600462.1299999999</v>
      </c>
      <c r="F11" s="58">
        <v>8856843.4900000002</v>
      </c>
      <c r="G11" s="58">
        <v>5764114.1500000004</v>
      </c>
      <c r="H11" s="58">
        <v>57.873100000000001</v>
      </c>
      <c r="I11" s="58">
        <v>192.5128</v>
      </c>
      <c r="J11" s="58">
        <v>158.1448</v>
      </c>
      <c r="K11" s="58">
        <v>65.0809</v>
      </c>
    </row>
    <row r="12" spans="1:11" ht="26.25" customHeight="1">
      <c r="A12" s="59" t="s">
        <v>510</v>
      </c>
      <c r="B12" s="59"/>
      <c r="C12" s="60">
        <v>958958.42</v>
      </c>
      <c r="D12" s="60">
        <v>1131160.68</v>
      </c>
      <c r="E12" s="60">
        <v>1399160.68</v>
      </c>
      <c r="F12" s="60">
        <v>1399160.68</v>
      </c>
      <c r="G12" s="60">
        <v>1399160.68</v>
      </c>
      <c r="H12" s="60">
        <v>117.9572</v>
      </c>
      <c r="I12" s="60">
        <v>123.69240000000001</v>
      </c>
      <c r="J12" s="60">
        <v>100</v>
      </c>
      <c r="K12" s="60">
        <v>100</v>
      </c>
    </row>
    <row r="13" spans="1:11" ht="12.75" customHeight="1">
      <c r="A13" s="61" t="s">
        <v>511</v>
      </c>
      <c r="B13" s="62"/>
      <c r="C13" s="63">
        <v>958958.42</v>
      </c>
      <c r="D13" s="63">
        <v>1131160.68</v>
      </c>
      <c r="E13" s="63">
        <v>1399160.68</v>
      </c>
      <c r="F13" s="63">
        <v>1399160.68</v>
      </c>
      <c r="G13" s="63">
        <v>1399160.68</v>
      </c>
      <c r="H13" s="63">
        <v>117.9572</v>
      </c>
      <c r="I13" s="63">
        <v>123.69240000000001</v>
      </c>
      <c r="J13" s="63">
        <v>100</v>
      </c>
      <c r="K13" s="63">
        <v>100</v>
      </c>
    </row>
    <row r="14" spans="1:11">
      <c r="A14" s="64" t="s">
        <v>512</v>
      </c>
      <c r="B14" s="64"/>
      <c r="C14" s="65">
        <v>958958.42</v>
      </c>
      <c r="D14" s="65">
        <v>1131160.68</v>
      </c>
      <c r="E14" s="65">
        <v>1399160.68</v>
      </c>
      <c r="F14" s="65">
        <v>1399160.68</v>
      </c>
      <c r="G14" s="65">
        <v>1399160.68</v>
      </c>
      <c r="H14" s="65">
        <v>117.9572</v>
      </c>
      <c r="I14" s="65">
        <v>123.69240000000001</v>
      </c>
      <c r="J14" s="65">
        <v>100</v>
      </c>
      <c r="K14" s="65">
        <v>100</v>
      </c>
    </row>
    <row r="15" spans="1:11">
      <c r="A15" s="53" t="s">
        <v>2</v>
      </c>
      <c r="B15" s="53" t="s">
        <v>26</v>
      </c>
      <c r="C15" s="54">
        <v>958958.42</v>
      </c>
      <c r="D15" s="54">
        <v>1131160.68</v>
      </c>
      <c r="E15" s="54">
        <v>1399160.68</v>
      </c>
      <c r="F15" s="54">
        <v>1399160.68</v>
      </c>
      <c r="G15" s="54">
        <v>1399160.68</v>
      </c>
      <c r="H15" s="54">
        <v>117.9572</v>
      </c>
      <c r="I15" s="54">
        <v>123.69240000000001</v>
      </c>
      <c r="J15" s="54">
        <v>100</v>
      </c>
      <c r="K15" s="54">
        <v>100</v>
      </c>
    </row>
    <row r="16" spans="1:11">
      <c r="A16" s="53" t="s">
        <v>250</v>
      </c>
      <c r="B16" s="53" t="s">
        <v>251</v>
      </c>
      <c r="C16" s="54">
        <v>942958.42</v>
      </c>
      <c r="D16" s="54">
        <v>1115160.68</v>
      </c>
      <c r="E16" s="54">
        <v>1389160.68</v>
      </c>
      <c r="F16" s="54">
        <v>1389160.68</v>
      </c>
      <c r="G16" s="54">
        <v>1389160.68</v>
      </c>
      <c r="H16" s="54">
        <v>118.2619</v>
      </c>
      <c r="I16" s="54">
        <v>124.57040000000001</v>
      </c>
      <c r="J16" s="54">
        <v>100</v>
      </c>
      <c r="K16" s="54">
        <v>100</v>
      </c>
    </row>
    <row r="17" spans="1:11">
      <c r="A17" s="66" t="s">
        <v>259</v>
      </c>
      <c r="B17" s="66" t="s">
        <v>260</v>
      </c>
      <c r="C17" s="67">
        <v>8518.14</v>
      </c>
      <c r="D17" s="67">
        <v>13000</v>
      </c>
      <c r="E17" s="67">
        <v>26500</v>
      </c>
      <c r="H17" s="67">
        <v>152.61539999999999</v>
      </c>
      <c r="I17" s="67">
        <v>203.84610000000001</v>
      </c>
    </row>
    <row r="18" spans="1:11">
      <c r="A18" s="66" t="s">
        <v>264</v>
      </c>
      <c r="B18" s="66" t="s">
        <v>265</v>
      </c>
      <c r="C18" s="67">
        <v>0</v>
      </c>
      <c r="D18" s="67">
        <v>0</v>
      </c>
      <c r="E18" s="67">
        <v>1500</v>
      </c>
      <c r="H18" s="67">
        <v>0</v>
      </c>
      <c r="I18" s="67">
        <v>0</v>
      </c>
    </row>
    <row r="19" spans="1:11">
      <c r="A19" s="66" t="s">
        <v>269</v>
      </c>
      <c r="B19" s="66" t="s">
        <v>270</v>
      </c>
      <c r="C19" s="67">
        <v>184160.31</v>
      </c>
      <c r="D19" s="67">
        <v>204160.68</v>
      </c>
      <c r="E19" s="67">
        <v>459160.68</v>
      </c>
      <c r="H19" s="67">
        <v>110.8603</v>
      </c>
      <c r="I19" s="67">
        <v>224.9016</v>
      </c>
    </row>
    <row r="20" spans="1:11">
      <c r="A20" s="66" t="s">
        <v>274</v>
      </c>
      <c r="B20" s="66" t="s">
        <v>275</v>
      </c>
      <c r="C20" s="67">
        <v>1518</v>
      </c>
      <c r="D20" s="67">
        <v>3000</v>
      </c>
      <c r="E20" s="67">
        <v>2000</v>
      </c>
      <c r="H20" s="67">
        <v>197.6284</v>
      </c>
      <c r="I20" s="67">
        <v>66.666600000000003</v>
      </c>
    </row>
    <row r="21" spans="1:11">
      <c r="A21" s="66" t="s">
        <v>279</v>
      </c>
      <c r="B21" s="66" t="s">
        <v>280</v>
      </c>
      <c r="C21" s="67">
        <v>748761.97</v>
      </c>
      <c r="D21" s="67">
        <v>895000</v>
      </c>
      <c r="E21" s="67">
        <v>900000</v>
      </c>
      <c r="H21" s="67">
        <v>119.53060000000001</v>
      </c>
      <c r="I21" s="67">
        <v>100.5586</v>
      </c>
    </row>
    <row r="22" spans="1:11">
      <c r="A22" s="53" t="s">
        <v>342</v>
      </c>
      <c r="B22" s="53" t="s">
        <v>343</v>
      </c>
      <c r="C22" s="54">
        <v>16000</v>
      </c>
      <c r="D22" s="54">
        <v>16000</v>
      </c>
      <c r="E22" s="54">
        <v>10000</v>
      </c>
      <c r="F22" s="54">
        <v>10000</v>
      </c>
      <c r="G22" s="54">
        <v>10000</v>
      </c>
      <c r="H22" s="54">
        <v>100</v>
      </c>
      <c r="I22" s="54">
        <v>62.5</v>
      </c>
      <c r="J22" s="54">
        <v>100</v>
      </c>
      <c r="K22" s="54">
        <v>100</v>
      </c>
    </row>
    <row r="23" spans="1:11">
      <c r="A23" s="66" t="s">
        <v>349</v>
      </c>
      <c r="B23" s="66" t="s">
        <v>350</v>
      </c>
      <c r="C23" s="67">
        <v>16000</v>
      </c>
      <c r="D23" s="67">
        <v>16000</v>
      </c>
      <c r="E23" s="67">
        <v>10000</v>
      </c>
      <c r="H23" s="67">
        <v>100</v>
      </c>
      <c r="I23" s="67">
        <v>62.5</v>
      </c>
    </row>
    <row r="24" spans="1:11">
      <c r="A24" s="68" t="s">
        <v>513</v>
      </c>
      <c r="B24" s="68"/>
      <c r="C24" s="60">
        <v>0</v>
      </c>
      <c r="D24" s="60">
        <v>308000</v>
      </c>
      <c r="E24" s="60">
        <v>300000</v>
      </c>
      <c r="F24" s="60">
        <v>300000</v>
      </c>
      <c r="G24" s="60">
        <v>300000</v>
      </c>
      <c r="H24" s="60">
        <v>0</v>
      </c>
      <c r="I24" s="60">
        <v>97.402500000000003</v>
      </c>
      <c r="J24" s="60">
        <v>100</v>
      </c>
      <c r="K24" s="60">
        <v>100</v>
      </c>
    </row>
    <row r="25" spans="1:11">
      <c r="A25" s="69" t="s">
        <v>511</v>
      </c>
      <c r="B25" s="69"/>
      <c r="C25" s="63">
        <v>0</v>
      </c>
      <c r="D25" s="63">
        <v>308000</v>
      </c>
      <c r="E25" s="63">
        <v>300000</v>
      </c>
      <c r="F25" s="63">
        <v>300000</v>
      </c>
      <c r="G25" s="63">
        <v>300000</v>
      </c>
      <c r="H25" s="63">
        <v>0</v>
      </c>
      <c r="I25" s="63">
        <v>97.402500000000003</v>
      </c>
      <c r="J25" s="63">
        <v>100</v>
      </c>
      <c r="K25" s="63">
        <v>100</v>
      </c>
    </row>
    <row r="26" spans="1:11">
      <c r="A26" s="64" t="s">
        <v>512</v>
      </c>
      <c r="B26" s="64"/>
      <c r="C26" s="65">
        <v>0</v>
      </c>
      <c r="D26" s="65">
        <v>308000</v>
      </c>
      <c r="E26" s="65">
        <v>300000</v>
      </c>
      <c r="F26" s="65">
        <v>300000</v>
      </c>
      <c r="G26" s="65">
        <v>300000</v>
      </c>
      <c r="H26" s="65">
        <v>0</v>
      </c>
      <c r="I26" s="65">
        <v>97.402500000000003</v>
      </c>
      <c r="J26" s="65">
        <v>100</v>
      </c>
      <c r="K26" s="65">
        <v>100</v>
      </c>
    </row>
    <row r="27" spans="1:11">
      <c r="A27" s="53" t="s">
        <v>2</v>
      </c>
      <c r="B27" s="53" t="s">
        <v>26</v>
      </c>
      <c r="C27" s="54">
        <v>0</v>
      </c>
      <c r="D27" s="54">
        <v>248000</v>
      </c>
      <c r="E27" s="54">
        <v>270000</v>
      </c>
      <c r="F27" s="54">
        <v>270000</v>
      </c>
      <c r="G27" s="54">
        <v>270000</v>
      </c>
      <c r="H27" s="54">
        <v>0</v>
      </c>
      <c r="I27" s="54">
        <v>108.87090000000001</v>
      </c>
      <c r="J27" s="54">
        <v>100</v>
      </c>
      <c r="K27" s="54">
        <v>100</v>
      </c>
    </row>
    <row r="28" spans="1:11">
      <c r="A28" s="53" t="s">
        <v>250</v>
      </c>
      <c r="B28" s="53" t="s">
        <v>251</v>
      </c>
      <c r="C28" s="54">
        <v>0</v>
      </c>
      <c r="D28" s="54">
        <v>248000</v>
      </c>
      <c r="E28" s="54">
        <v>270000</v>
      </c>
      <c r="F28" s="54">
        <v>270000</v>
      </c>
      <c r="G28" s="54">
        <v>270000</v>
      </c>
      <c r="H28" s="54">
        <v>0</v>
      </c>
      <c r="I28" s="54">
        <v>108.87090000000001</v>
      </c>
      <c r="J28" s="54">
        <v>100</v>
      </c>
      <c r="K28" s="54">
        <v>100</v>
      </c>
    </row>
    <row r="29" spans="1:11">
      <c r="A29" s="66" t="s">
        <v>264</v>
      </c>
      <c r="B29" s="66" t="s">
        <v>265</v>
      </c>
      <c r="C29" s="67">
        <v>0</v>
      </c>
      <c r="D29" s="67">
        <v>60000</v>
      </c>
      <c r="E29" s="67">
        <v>60000</v>
      </c>
      <c r="H29" s="67">
        <v>0</v>
      </c>
      <c r="I29" s="67">
        <v>100</v>
      </c>
    </row>
    <row r="30" spans="1:11">
      <c r="A30" s="66" t="s">
        <v>269</v>
      </c>
      <c r="B30" s="66" t="s">
        <v>270</v>
      </c>
      <c r="C30" s="67">
        <v>0</v>
      </c>
      <c r="D30" s="67">
        <v>178000</v>
      </c>
      <c r="E30" s="67">
        <v>190000</v>
      </c>
      <c r="H30" s="67">
        <v>0</v>
      </c>
      <c r="I30" s="67">
        <v>106.7415</v>
      </c>
    </row>
    <row r="31" spans="1:11">
      <c r="A31" s="66" t="s">
        <v>279</v>
      </c>
      <c r="B31" s="66" t="s">
        <v>280</v>
      </c>
      <c r="C31" s="67">
        <v>0</v>
      </c>
      <c r="D31" s="67">
        <v>10000</v>
      </c>
      <c r="E31" s="67">
        <v>20000</v>
      </c>
      <c r="H31" s="67">
        <v>0</v>
      </c>
      <c r="I31" s="67">
        <v>200</v>
      </c>
    </row>
    <row r="32" spans="1:11">
      <c r="A32" s="53" t="s">
        <v>3</v>
      </c>
      <c r="B32" s="53" t="s">
        <v>34</v>
      </c>
      <c r="C32" s="54">
        <v>0</v>
      </c>
      <c r="D32" s="54">
        <v>60000</v>
      </c>
      <c r="E32" s="54">
        <v>30000</v>
      </c>
      <c r="F32" s="54">
        <v>30000</v>
      </c>
      <c r="G32" s="54">
        <v>30000</v>
      </c>
      <c r="H32" s="54">
        <v>0</v>
      </c>
      <c r="I32" s="54">
        <v>50</v>
      </c>
      <c r="J32" s="54">
        <v>100</v>
      </c>
      <c r="K32" s="54">
        <v>100</v>
      </c>
    </row>
    <row r="33" spans="1:11">
      <c r="A33" s="53" t="s">
        <v>371</v>
      </c>
      <c r="B33" s="53" t="s">
        <v>372</v>
      </c>
      <c r="C33" s="54">
        <v>0</v>
      </c>
      <c r="D33" s="54">
        <v>60000</v>
      </c>
      <c r="E33" s="54">
        <v>30000</v>
      </c>
      <c r="F33" s="54">
        <v>30000</v>
      </c>
      <c r="G33" s="54">
        <v>30000</v>
      </c>
      <c r="H33" s="54">
        <v>0</v>
      </c>
      <c r="I33" s="54">
        <v>50</v>
      </c>
      <c r="J33" s="54">
        <v>100</v>
      </c>
      <c r="K33" s="54">
        <v>100</v>
      </c>
    </row>
    <row r="34" spans="1:11">
      <c r="A34" s="66" t="s">
        <v>385</v>
      </c>
      <c r="B34" s="66" t="s">
        <v>386</v>
      </c>
      <c r="C34" s="67">
        <v>0</v>
      </c>
      <c r="D34" s="67">
        <v>60000</v>
      </c>
      <c r="E34" s="67">
        <v>30000</v>
      </c>
      <c r="H34" s="67">
        <v>0</v>
      </c>
      <c r="I34" s="67">
        <v>50</v>
      </c>
    </row>
    <row r="35" spans="1:11">
      <c r="A35" s="68" t="s">
        <v>514</v>
      </c>
      <c r="B35" s="68"/>
      <c r="C35" s="60">
        <v>243290</v>
      </c>
      <c r="D35" s="60">
        <v>250000</v>
      </c>
      <c r="E35" s="60">
        <v>150000</v>
      </c>
      <c r="F35" s="60">
        <v>150000</v>
      </c>
      <c r="G35" s="60">
        <v>150000</v>
      </c>
      <c r="H35" s="60">
        <v>102.758</v>
      </c>
      <c r="I35" s="60">
        <v>60</v>
      </c>
      <c r="J35" s="60">
        <v>100</v>
      </c>
      <c r="K35" s="60">
        <v>100</v>
      </c>
    </row>
    <row r="36" spans="1:11">
      <c r="A36" s="69" t="s">
        <v>511</v>
      </c>
      <c r="B36" s="69"/>
      <c r="C36" s="63">
        <v>243290</v>
      </c>
      <c r="D36" s="63">
        <v>250000</v>
      </c>
      <c r="E36" s="63">
        <v>150000</v>
      </c>
      <c r="F36" s="63">
        <v>150000</v>
      </c>
      <c r="G36" s="63">
        <v>150000</v>
      </c>
      <c r="H36" s="63">
        <v>102.758</v>
      </c>
      <c r="I36" s="63">
        <v>60</v>
      </c>
      <c r="J36" s="63">
        <v>100</v>
      </c>
      <c r="K36" s="63">
        <v>100</v>
      </c>
    </row>
    <row r="37" spans="1:11">
      <c r="A37" s="64" t="s">
        <v>512</v>
      </c>
      <c r="B37" s="64"/>
      <c r="C37" s="65">
        <v>243290</v>
      </c>
      <c r="D37" s="65">
        <v>250000</v>
      </c>
      <c r="E37" s="65">
        <v>150000</v>
      </c>
      <c r="F37" s="65">
        <v>150000</v>
      </c>
      <c r="G37" s="65">
        <v>150000</v>
      </c>
      <c r="H37" s="65">
        <v>102.758</v>
      </c>
      <c r="I37" s="65">
        <v>60</v>
      </c>
      <c r="J37" s="65">
        <v>100</v>
      </c>
      <c r="K37" s="65">
        <v>100</v>
      </c>
    </row>
    <row r="38" spans="1:11">
      <c r="A38" s="53" t="s">
        <v>2</v>
      </c>
      <c r="B38" s="53" t="s">
        <v>26</v>
      </c>
      <c r="C38" s="54">
        <v>243290</v>
      </c>
      <c r="D38" s="54">
        <v>250000</v>
      </c>
      <c r="E38" s="54">
        <v>150000</v>
      </c>
      <c r="F38" s="54">
        <v>150000</v>
      </c>
      <c r="G38" s="54">
        <v>150000</v>
      </c>
      <c r="H38" s="54">
        <v>102.758</v>
      </c>
      <c r="I38" s="54">
        <v>60</v>
      </c>
      <c r="J38" s="54">
        <v>100</v>
      </c>
      <c r="K38" s="54">
        <v>100</v>
      </c>
    </row>
    <row r="39" spans="1:11">
      <c r="A39" s="53" t="s">
        <v>250</v>
      </c>
      <c r="B39" s="53" t="s">
        <v>251</v>
      </c>
      <c r="C39" s="54">
        <v>243290</v>
      </c>
      <c r="D39" s="54">
        <v>250000</v>
      </c>
      <c r="E39" s="54">
        <v>150000</v>
      </c>
      <c r="F39" s="54">
        <v>150000</v>
      </c>
      <c r="G39" s="54">
        <v>150000</v>
      </c>
      <c r="H39" s="54">
        <v>102.758</v>
      </c>
      <c r="I39" s="54">
        <v>60</v>
      </c>
      <c r="J39" s="54">
        <v>100</v>
      </c>
      <c r="K39" s="54">
        <v>100</v>
      </c>
    </row>
    <row r="40" spans="1:11">
      <c r="A40" s="66" t="s">
        <v>269</v>
      </c>
      <c r="B40" s="66" t="s">
        <v>270</v>
      </c>
      <c r="C40" s="67">
        <v>243290</v>
      </c>
      <c r="D40" s="67">
        <v>250000</v>
      </c>
      <c r="E40" s="67">
        <v>150000</v>
      </c>
      <c r="H40" s="67">
        <v>102.758</v>
      </c>
      <c r="I40" s="67">
        <v>60</v>
      </c>
    </row>
    <row r="41" spans="1:11">
      <c r="A41" s="68" t="s">
        <v>515</v>
      </c>
      <c r="B41" s="68"/>
      <c r="C41" s="60">
        <v>174000</v>
      </c>
      <c r="D41" s="60">
        <v>220000</v>
      </c>
      <c r="E41" s="60">
        <v>220000</v>
      </c>
      <c r="F41" s="60">
        <v>220000</v>
      </c>
      <c r="G41" s="60">
        <v>220000</v>
      </c>
      <c r="H41" s="60">
        <v>126.4367</v>
      </c>
      <c r="I41" s="60">
        <v>100</v>
      </c>
      <c r="J41" s="60">
        <v>100</v>
      </c>
      <c r="K41" s="60">
        <v>100</v>
      </c>
    </row>
    <row r="42" spans="1:11">
      <c r="A42" s="69" t="s">
        <v>511</v>
      </c>
      <c r="B42" s="69"/>
      <c r="C42" s="63">
        <v>174000</v>
      </c>
      <c r="D42" s="63">
        <v>220000</v>
      </c>
      <c r="E42" s="63">
        <v>220000</v>
      </c>
      <c r="F42" s="63">
        <v>220000</v>
      </c>
      <c r="G42" s="63">
        <v>220000</v>
      </c>
      <c r="H42" s="63">
        <v>126.4367</v>
      </c>
      <c r="I42" s="63">
        <v>100</v>
      </c>
      <c r="J42" s="63">
        <v>100</v>
      </c>
      <c r="K42" s="63">
        <v>100</v>
      </c>
    </row>
    <row r="43" spans="1:11">
      <c r="A43" s="64" t="s">
        <v>512</v>
      </c>
      <c r="B43" s="64"/>
      <c r="C43" s="65">
        <v>174000</v>
      </c>
      <c r="D43" s="65">
        <v>220000</v>
      </c>
      <c r="E43" s="65">
        <v>220000</v>
      </c>
      <c r="F43" s="65">
        <v>220000</v>
      </c>
      <c r="G43" s="65">
        <v>220000</v>
      </c>
      <c r="H43" s="65">
        <v>126.4367</v>
      </c>
      <c r="I43" s="65">
        <v>100</v>
      </c>
      <c r="J43" s="65">
        <v>100</v>
      </c>
      <c r="K43" s="65">
        <v>100</v>
      </c>
    </row>
    <row r="44" spans="1:11">
      <c r="A44" s="53" t="s">
        <v>2</v>
      </c>
      <c r="B44" s="53" t="s">
        <v>26</v>
      </c>
      <c r="C44" s="54">
        <v>174000</v>
      </c>
      <c r="D44" s="54">
        <v>220000</v>
      </c>
      <c r="E44" s="54">
        <v>220000</v>
      </c>
      <c r="F44" s="54">
        <v>220000</v>
      </c>
      <c r="G44" s="54">
        <v>220000</v>
      </c>
      <c r="H44" s="54">
        <v>126.4367</v>
      </c>
      <c r="I44" s="54">
        <v>100</v>
      </c>
      <c r="J44" s="54">
        <v>100</v>
      </c>
      <c r="K44" s="54">
        <v>100</v>
      </c>
    </row>
    <row r="45" spans="1:11">
      <c r="A45" s="53" t="s">
        <v>342</v>
      </c>
      <c r="B45" s="53" t="s">
        <v>343</v>
      </c>
      <c r="C45" s="54">
        <v>174000</v>
      </c>
      <c r="D45" s="54">
        <v>220000</v>
      </c>
      <c r="E45" s="54">
        <v>220000</v>
      </c>
      <c r="F45" s="54">
        <v>220000</v>
      </c>
      <c r="G45" s="54">
        <v>220000</v>
      </c>
      <c r="H45" s="54">
        <v>126.4367</v>
      </c>
      <c r="I45" s="54">
        <v>100</v>
      </c>
      <c r="J45" s="54">
        <v>100</v>
      </c>
      <c r="K45" s="54">
        <v>100</v>
      </c>
    </row>
    <row r="46" spans="1:11">
      <c r="A46" s="66" t="s">
        <v>349</v>
      </c>
      <c r="B46" s="66" t="s">
        <v>350</v>
      </c>
      <c r="C46" s="67">
        <v>174000</v>
      </c>
      <c r="D46" s="67">
        <v>220000</v>
      </c>
      <c r="E46" s="67">
        <v>220000</v>
      </c>
      <c r="H46" s="67">
        <v>126.4367</v>
      </c>
      <c r="I46" s="67">
        <v>100</v>
      </c>
    </row>
    <row r="47" spans="1:11">
      <c r="A47" s="68" t="s">
        <v>516</v>
      </c>
      <c r="B47" s="68"/>
      <c r="C47" s="60">
        <v>699977.98</v>
      </c>
      <c r="D47" s="60">
        <v>849175</v>
      </c>
      <c r="E47" s="60">
        <v>850000</v>
      </c>
      <c r="F47" s="60">
        <v>850000</v>
      </c>
      <c r="G47" s="60">
        <v>850000</v>
      </c>
      <c r="H47" s="60">
        <v>121.3145</v>
      </c>
      <c r="I47" s="60">
        <v>100.0971</v>
      </c>
      <c r="J47" s="60">
        <v>100</v>
      </c>
      <c r="K47" s="60">
        <v>100</v>
      </c>
    </row>
    <row r="48" spans="1:11">
      <c r="A48" s="69" t="s">
        <v>511</v>
      </c>
      <c r="B48" s="69"/>
      <c r="C48" s="63">
        <v>699977.98</v>
      </c>
      <c r="D48" s="63">
        <v>849175</v>
      </c>
      <c r="E48" s="63">
        <v>850000</v>
      </c>
      <c r="F48" s="63">
        <v>850000</v>
      </c>
      <c r="G48" s="63">
        <v>850000</v>
      </c>
      <c r="H48" s="63">
        <v>121.3145</v>
      </c>
      <c r="I48" s="63">
        <v>100.0971</v>
      </c>
      <c r="J48" s="63">
        <v>100</v>
      </c>
      <c r="K48" s="63">
        <v>100</v>
      </c>
    </row>
    <row r="49" spans="1:11">
      <c r="A49" s="64" t="s">
        <v>512</v>
      </c>
      <c r="B49" s="64"/>
      <c r="C49" s="65">
        <v>699977.98</v>
      </c>
      <c r="D49" s="65">
        <v>849175</v>
      </c>
      <c r="E49" s="65">
        <v>850000</v>
      </c>
      <c r="F49" s="65">
        <v>850000</v>
      </c>
      <c r="G49" s="65">
        <v>850000</v>
      </c>
      <c r="H49" s="65">
        <v>121.3145</v>
      </c>
      <c r="I49" s="65">
        <v>100.0971</v>
      </c>
      <c r="J49" s="65">
        <v>100</v>
      </c>
      <c r="K49" s="65">
        <v>100</v>
      </c>
    </row>
    <row r="50" spans="1:11">
      <c r="A50" s="53" t="s">
        <v>2</v>
      </c>
      <c r="B50" s="53" t="s">
        <v>26</v>
      </c>
      <c r="C50" s="54">
        <v>699977.98</v>
      </c>
      <c r="D50" s="54">
        <v>849175</v>
      </c>
      <c r="E50" s="54">
        <v>850000</v>
      </c>
      <c r="F50" s="54">
        <v>850000</v>
      </c>
      <c r="G50" s="54">
        <v>850000</v>
      </c>
      <c r="H50" s="54">
        <v>121.3145</v>
      </c>
      <c r="I50" s="54">
        <v>100.0971</v>
      </c>
      <c r="J50" s="54">
        <v>100</v>
      </c>
      <c r="K50" s="54">
        <v>100</v>
      </c>
    </row>
    <row r="51" spans="1:11">
      <c r="A51" s="53" t="s">
        <v>342</v>
      </c>
      <c r="B51" s="53" t="s">
        <v>343</v>
      </c>
      <c r="C51" s="54">
        <v>699977.98</v>
      </c>
      <c r="D51" s="54">
        <v>849175</v>
      </c>
      <c r="E51" s="54">
        <v>850000</v>
      </c>
      <c r="F51" s="54">
        <v>850000</v>
      </c>
      <c r="G51" s="54">
        <v>850000</v>
      </c>
      <c r="H51" s="54">
        <v>121.3145</v>
      </c>
      <c r="I51" s="54">
        <v>100.0971</v>
      </c>
      <c r="J51" s="54">
        <v>100</v>
      </c>
      <c r="K51" s="54">
        <v>100</v>
      </c>
    </row>
    <row r="52" spans="1:11">
      <c r="A52" s="66" t="s">
        <v>349</v>
      </c>
      <c r="B52" s="66" t="s">
        <v>350</v>
      </c>
      <c r="C52" s="67">
        <v>699977.98</v>
      </c>
      <c r="D52" s="67">
        <v>849175</v>
      </c>
      <c r="E52" s="67">
        <v>850000</v>
      </c>
      <c r="H52" s="67">
        <v>121.3145</v>
      </c>
      <c r="I52" s="67">
        <v>100.0971</v>
      </c>
    </row>
    <row r="53" spans="1:11">
      <c r="A53" s="68" t="s">
        <v>517</v>
      </c>
      <c r="B53" s="68"/>
      <c r="C53" s="60">
        <v>133259.25</v>
      </c>
      <c r="D53" s="60">
        <v>150800.5</v>
      </c>
      <c r="E53" s="60">
        <v>146689.57</v>
      </c>
      <c r="F53" s="60">
        <v>146689.57</v>
      </c>
      <c r="G53" s="60">
        <v>146689.57</v>
      </c>
      <c r="H53" s="60">
        <v>113.1632</v>
      </c>
      <c r="I53" s="60">
        <v>97.273899999999998</v>
      </c>
      <c r="J53" s="60">
        <v>100</v>
      </c>
      <c r="K53" s="60">
        <v>100</v>
      </c>
    </row>
    <row r="54" spans="1:11">
      <c r="A54" s="69" t="s">
        <v>511</v>
      </c>
      <c r="B54" s="69"/>
      <c r="C54" s="63">
        <v>133259.25</v>
      </c>
      <c r="D54" s="63">
        <v>150800.5</v>
      </c>
      <c r="E54" s="63">
        <v>146689.57</v>
      </c>
      <c r="F54" s="63">
        <v>146689.57</v>
      </c>
      <c r="G54" s="63">
        <v>146689.57</v>
      </c>
      <c r="H54" s="63">
        <v>113.1632</v>
      </c>
      <c r="I54" s="63">
        <v>97.273899999999998</v>
      </c>
      <c r="J54" s="63">
        <v>100</v>
      </c>
      <c r="K54" s="63">
        <v>100</v>
      </c>
    </row>
    <row r="55" spans="1:11">
      <c r="A55" s="64" t="s">
        <v>512</v>
      </c>
      <c r="B55" s="64"/>
      <c r="C55" s="65">
        <v>133259.25</v>
      </c>
      <c r="D55" s="65">
        <v>150800.5</v>
      </c>
      <c r="E55" s="65">
        <v>146689.57</v>
      </c>
      <c r="F55" s="65">
        <v>146689.57</v>
      </c>
      <c r="G55" s="65">
        <v>146689.57</v>
      </c>
      <c r="H55" s="65">
        <v>113.1632</v>
      </c>
      <c r="I55" s="65">
        <v>97.273899999999998</v>
      </c>
      <c r="J55" s="65">
        <v>100</v>
      </c>
      <c r="K55" s="65">
        <v>100</v>
      </c>
    </row>
    <row r="56" spans="1:11">
      <c r="A56" s="53" t="s">
        <v>2</v>
      </c>
      <c r="B56" s="53" t="s">
        <v>26</v>
      </c>
      <c r="C56" s="54">
        <v>133259.25</v>
      </c>
      <c r="D56" s="54">
        <v>150800.5</v>
      </c>
      <c r="E56" s="54">
        <v>146689.57</v>
      </c>
      <c r="F56" s="54">
        <v>146689.57</v>
      </c>
      <c r="G56" s="54">
        <v>146689.57</v>
      </c>
      <c r="H56" s="54">
        <v>113.1632</v>
      </c>
      <c r="I56" s="54">
        <v>97.273899999999998</v>
      </c>
      <c r="J56" s="54">
        <v>100</v>
      </c>
      <c r="K56" s="54">
        <v>100</v>
      </c>
    </row>
    <row r="57" spans="1:11">
      <c r="A57" s="53" t="s">
        <v>250</v>
      </c>
      <c r="B57" s="53" t="s">
        <v>251</v>
      </c>
      <c r="C57" s="54">
        <v>87715.25</v>
      </c>
      <c r="D57" s="54">
        <v>105256.5</v>
      </c>
      <c r="E57" s="54">
        <v>111689.57</v>
      </c>
      <c r="F57" s="54">
        <v>111689.57</v>
      </c>
      <c r="G57" s="54">
        <v>111689.57</v>
      </c>
      <c r="H57" s="54">
        <v>119.9979</v>
      </c>
      <c r="I57" s="54">
        <v>106.1118</v>
      </c>
      <c r="J57" s="54">
        <v>100</v>
      </c>
      <c r="K57" s="54">
        <v>100</v>
      </c>
    </row>
    <row r="58" spans="1:11">
      <c r="A58" s="66" t="s">
        <v>269</v>
      </c>
      <c r="B58" s="66" t="s">
        <v>270</v>
      </c>
      <c r="C58" s="67">
        <v>49521.25</v>
      </c>
      <c r="D58" s="67">
        <v>67062.5</v>
      </c>
      <c r="E58" s="67">
        <v>64359.8</v>
      </c>
      <c r="H58" s="67">
        <v>135.42160000000001</v>
      </c>
      <c r="I58" s="67">
        <v>95.969800000000006</v>
      </c>
    </row>
    <row r="59" spans="1:11">
      <c r="A59" s="66" t="s">
        <v>279</v>
      </c>
      <c r="B59" s="66" t="s">
        <v>280</v>
      </c>
      <c r="C59" s="67">
        <v>38194</v>
      </c>
      <c r="D59" s="67">
        <v>38194</v>
      </c>
      <c r="E59" s="67">
        <v>47329.77</v>
      </c>
      <c r="H59" s="67">
        <v>100</v>
      </c>
      <c r="I59" s="67">
        <v>123.91930000000001</v>
      </c>
    </row>
    <row r="60" spans="1:11">
      <c r="A60" s="53" t="s">
        <v>342</v>
      </c>
      <c r="B60" s="53" t="s">
        <v>343</v>
      </c>
      <c r="C60" s="54">
        <v>45544</v>
      </c>
      <c r="D60" s="54">
        <v>45544</v>
      </c>
      <c r="E60" s="54">
        <v>35000</v>
      </c>
      <c r="F60" s="54">
        <v>35000</v>
      </c>
      <c r="G60" s="54">
        <v>35000</v>
      </c>
      <c r="H60" s="54">
        <v>100</v>
      </c>
      <c r="I60" s="54">
        <v>76.848699999999994</v>
      </c>
      <c r="J60" s="54">
        <v>100</v>
      </c>
      <c r="K60" s="54">
        <v>100</v>
      </c>
    </row>
    <row r="61" spans="1:11">
      <c r="A61" s="66" t="s">
        <v>349</v>
      </c>
      <c r="B61" s="66" t="s">
        <v>350</v>
      </c>
      <c r="C61" s="67">
        <v>45544</v>
      </c>
      <c r="D61" s="67">
        <v>45544</v>
      </c>
      <c r="E61" s="67">
        <v>35000</v>
      </c>
      <c r="H61" s="67">
        <v>100</v>
      </c>
      <c r="I61" s="67">
        <v>76.848699999999994</v>
      </c>
    </row>
    <row r="62" spans="1:11">
      <c r="A62" s="68" t="s">
        <v>518</v>
      </c>
      <c r="B62" s="68"/>
      <c r="C62" s="60">
        <v>0</v>
      </c>
      <c r="D62" s="60">
        <v>0</v>
      </c>
      <c r="E62" s="60">
        <v>61000</v>
      </c>
      <c r="F62" s="60">
        <v>61000</v>
      </c>
      <c r="G62" s="60">
        <v>61000</v>
      </c>
      <c r="H62" s="60">
        <v>0</v>
      </c>
      <c r="I62" s="60">
        <v>0</v>
      </c>
      <c r="J62" s="60">
        <v>100</v>
      </c>
      <c r="K62" s="60">
        <v>100</v>
      </c>
    </row>
    <row r="63" spans="1:11">
      <c r="A63" s="69" t="s">
        <v>511</v>
      </c>
      <c r="B63" s="69"/>
      <c r="C63" s="63">
        <v>0</v>
      </c>
      <c r="D63" s="63">
        <v>0</v>
      </c>
      <c r="E63" s="63">
        <v>61000</v>
      </c>
      <c r="F63" s="63">
        <v>61000</v>
      </c>
      <c r="G63" s="63">
        <v>61000</v>
      </c>
      <c r="H63" s="63">
        <v>0</v>
      </c>
      <c r="I63" s="63">
        <v>0</v>
      </c>
      <c r="J63" s="63">
        <v>100</v>
      </c>
      <c r="K63" s="63">
        <v>100</v>
      </c>
    </row>
    <row r="64" spans="1:11">
      <c r="A64" s="64" t="s">
        <v>512</v>
      </c>
      <c r="B64" s="64"/>
      <c r="C64" s="65">
        <v>0</v>
      </c>
      <c r="D64" s="65">
        <v>0</v>
      </c>
      <c r="E64" s="65">
        <v>61000</v>
      </c>
      <c r="F64" s="65">
        <v>61000</v>
      </c>
      <c r="G64" s="65">
        <v>61000</v>
      </c>
      <c r="H64" s="65">
        <v>0</v>
      </c>
      <c r="I64" s="65">
        <v>0</v>
      </c>
      <c r="J64" s="65">
        <v>100</v>
      </c>
      <c r="K64" s="65">
        <v>100</v>
      </c>
    </row>
    <row r="65" spans="1:11">
      <c r="A65" s="53" t="s">
        <v>2</v>
      </c>
      <c r="B65" s="53" t="s">
        <v>26</v>
      </c>
      <c r="C65" s="54">
        <v>0</v>
      </c>
      <c r="D65" s="54">
        <v>0</v>
      </c>
      <c r="E65" s="54">
        <v>61000</v>
      </c>
      <c r="F65" s="54">
        <v>61000</v>
      </c>
      <c r="G65" s="54">
        <v>61000</v>
      </c>
      <c r="H65" s="54">
        <v>0</v>
      </c>
      <c r="I65" s="54">
        <v>0</v>
      </c>
      <c r="J65" s="54">
        <v>100</v>
      </c>
      <c r="K65" s="54">
        <v>100</v>
      </c>
    </row>
    <row r="66" spans="1:11">
      <c r="A66" s="53" t="s">
        <v>250</v>
      </c>
      <c r="B66" s="53" t="s">
        <v>251</v>
      </c>
      <c r="C66" s="54">
        <v>0</v>
      </c>
      <c r="D66" s="54">
        <v>0</v>
      </c>
      <c r="E66" s="54">
        <v>61000</v>
      </c>
      <c r="F66" s="54">
        <v>61000</v>
      </c>
      <c r="G66" s="54">
        <v>61000</v>
      </c>
      <c r="H66" s="54">
        <v>0</v>
      </c>
      <c r="I66" s="54">
        <v>0</v>
      </c>
      <c r="J66" s="54">
        <v>100</v>
      </c>
      <c r="K66" s="54">
        <v>100</v>
      </c>
    </row>
    <row r="67" spans="1:11">
      <c r="A67" s="66" t="s">
        <v>269</v>
      </c>
      <c r="B67" s="66" t="s">
        <v>270</v>
      </c>
      <c r="C67" s="67">
        <v>0</v>
      </c>
      <c r="D67" s="67">
        <v>0</v>
      </c>
      <c r="E67" s="67">
        <v>46000</v>
      </c>
      <c r="H67" s="67">
        <v>0</v>
      </c>
      <c r="I67" s="67">
        <v>0</v>
      </c>
    </row>
    <row r="68" spans="1:11">
      <c r="A68" s="66" t="s">
        <v>274</v>
      </c>
      <c r="B68" s="66" t="s">
        <v>275</v>
      </c>
      <c r="C68" s="67">
        <v>0</v>
      </c>
      <c r="D68" s="67">
        <v>0</v>
      </c>
      <c r="E68" s="67">
        <v>10000</v>
      </c>
      <c r="H68" s="67">
        <v>0</v>
      </c>
      <c r="I68" s="67">
        <v>0</v>
      </c>
    </row>
    <row r="69" spans="1:11">
      <c r="A69" s="66" t="s">
        <v>279</v>
      </c>
      <c r="B69" s="66" t="s">
        <v>280</v>
      </c>
      <c r="C69" s="67">
        <v>0</v>
      </c>
      <c r="D69" s="67">
        <v>0</v>
      </c>
      <c r="E69" s="67">
        <v>5000</v>
      </c>
      <c r="H69" s="67">
        <v>0</v>
      </c>
      <c r="I69" s="67">
        <v>0</v>
      </c>
    </row>
    <row r="70" spans="1:11" ht="27.75" customHeight="1">
      <c r="A70" s="59" t="s">
        <v>519</v>
      </c>
      <c r="B70" s="59"/>
      <c r="C70" s="60">
        <v>0</v>
      </c>
      <c r="D70" s="60">
        <v>0</v>
      </c>
      <c r="E70" s="60">
        <v>90000</v>
      </c>
      <c r="F70" s="60">
        <v>90000</v>
      </c>
      <c r="G70" s="60">
        <v>90000</v>
      </c>
      <c r="H70" s="60">
        <v>0</v>
      </c>
      <c r="I70" s="60">
        <v>0</v>
      </c>
      <c r="J70" s="60">
        <v>100</v>
      </c>
      <c r="K70" s="60">
        <v>100</v>
      </c>
    </row>
    <row r="71" spans="1:11">
      <c r="A71" s="69" t="s">
        <v>511</v>
      </c>
      <c r="B71" s="69"/>
      <c r="C71" s="63">
        <v>0</v>
      </c>
      <c r="D71" s="63">
        <v>0</v>
      </c>
      <c r="E71" s="63">
        <v>90000</v>
      </c>
      <c r="F71" s="63">
        <v>90000</v>
      </c>
      <c r="G71" s="63">
        <v>90000</v>
      </c>
      <c r="H71" s="63">
        <v>0</v>
      </c>
      <c r="I71" s="63">
        <v>0</v>
      </c>
      <c r="J71" s="63">
        <v>100</v>
      </c>
      <c r="K71" s="63">
        <v>100</v>
      </c>
    </row>
    <row r="72" spans="1:11">
      <c r="A72" s="64" t="s">
        <v>512</v>
      </c>
      <c r="B72" s="64"/>
      <c r="C72" s="65">
        <v>0</v>
      </c>
      <c r="D72" s="65">
        <v>0</v>
      </c>
      <c r="E72" s="65">
        <v>90000</v>
      </c>
      <c r="F72" s="65">
        <v>90000</v>
      </c>
      <c r="G72" s="65">
        <v>90000</v>
      </c>
      <c r="H72" s="65">
        <v>0</v>
      </c>
      <c r="I72" s="65">
        <v>0</v>
      </c>
      <c r="J72" s="65">
        <v>100</v>
      </c>
      <c r="K72" s="65">
        <v>100</v>
      </c>
    </row>
    <row r="73" spans="1:11">
      <c r="A73" s="53" t="s">
        <v>3</v>
      </c>
      <c r="B73" s="53" t="s">
        <v>34</v>
      </c>
      <c r="C73" s="54">
        <v>0</v>
      </c>
      <c r="D73" s="54">
        <v>0</v>
      </c>
      <c r="E73" s="54">
        <v>90000</v>
      </c>
      <c r="F73" s="54">
        <v>90000</v>
      </c>
      <c r="G73" s="54">
        <v>90000</v>
      </c>
      <c r="H73" s="54">
        <v>0</v>
      </c>
      <c r="I73" s="54">
        <v>0</v>
      </c>
      <c r="J73" s="54">
        <v>100</v>
      </c>
      <c r="K73" s="54">
        <v>100</v>
      </c>
    </row>
    <row r="74" spans="1:11">
      <c r="A74" s="53" t="s">
        <v>371</v>
      </c>
      <c r="B74" s="53" t="s">
        <v>372</v>
      </c>
      <c r="C74" s="54">
        <v>0</v>
      </c>
      <c r="D74" s="54">
        <v>0</v>
      </c>
      <c r="E74" s="54">
        <v>90000</v>
      </c>
      <c r="F74" s="54">
        <v>90000</v>
      </c>
      <c r="G74" s="54">
        <v>90000</v>
      </c>
      <c r="H74" s="54">
        <v>0</v>
      </c>
      <c r="I74" s="54">
        <v>0</v>
      </c>
      <c r="J74" s="54">
        <v>100</v>
      </c>
      <c r="K74" s="54">
        <v>100</v>
      </c>
    </row>
    <row r="75" spans="1:11">
      <c r="A75" s="66" t="s">
        <v>385</v>
      </c>
      <c r="B75" s="66" t="s">
        <v>386</v>
      </c>
      <c r="C75" s="67">
        <v>0</v>
      </c>
      <c r="D75" s="67">
        <v>0</v>
      </c>
      <c r="E75" s="67">
        <v>60000</v>
      </c>
      <c r="H75" s="67">
        <v>0</v>
      </c>
      <c r="I75" s="67">
        <v>0</v>
      </c>
    </row>
    <row r="76" spans="1:11">
      <c r="A76" s="66" t="s">
        <v>402</v>
      </c>
      <c r="B76" s="66" t="s">
        <v>403</v>
      </c>
      <c r="C76" s="67">
        <v>0</v>
      </c>
      <c r="D76" s="67">
        <v>0</v>
      </c>
      <c r="E76" s="67">
        <v>30000</v>
      </c>
      <c r="H76" s="67">
        <v>0</v>
      </c>
      <c r="I76" s="67">
        <v>0</v>
      </c>
    </row>
    <row r="77" spans="1:11" ht="28.5" customHeight="1">
      <c r="A77" s="59" t="s">
        <v>520</v>
      </c>
      <c r="B77" s="59"/>
      <c r="C77" s="60">
        <v>2817263.9</v>
      </c>
      <c r="D77" s="60">
        <v>0</v>
      </c>
      <c r="E77" s="60">
        <v>255511.88</v>
      </c>
      <c r="F77" s="60">
        <v>0</v>
      </c>
      <c r="G77" s="60">
        <v>2547263.9</v>
      </c>
      <c r="H77" s="60">
        <v>0</v>
      </c>
      <c r="I77" s="60">
        <v>0</v>
      </c>
      <c r="J77" s="60">
        <v>0</v>
      </c>
      <c r="K77" s="60">
        <v>0</v>
      </c>
    </row>
    <row r="78" spans="1:11">
      <c r="A78" s="69" t="s">
        <v>511</v>
      </c>
      <c r="B78" s="69"/>
      <c r="C78" s="63">
        <v>2817263.9</v>
      </c>
      <c r="D78" s="63">
        <v>0</v>
      </c>
      <c r="E78" s="63">
        <v>255511.88</v>
      </c>
      <c r="F78" s="63">
        <v>0</v>
      </c>
      <c r="G78" s="63">
        <v>2547263.9</v>
      </c>
      <c r="H78" s="63">
        <v>0</v>
      </c>
      <c r="I78" s="63">
        <v>0</v>
      </c>
      <c r="J78" s="63">
        <v>0</v>
      </c>
      <c r="K78" s="63">
        <v>0</v>
      </c>
    </row>
    <row r="79" spans="1:11">
      <c r="A79" s="64" t="s">
        <v>512</v>
      </c>
      <c r="B79" s="64"/>
      <c r="C79" s="65">
        <v>1222277.98</v>
      </c>
      <c r="D79" s="65">
        <v>0</v>
      </c>
      <c r="E79" s="65">
        <v>180950</v>
      </c>
      <c r="F79" s="65">
        <v>0</v>
      </c>
      <c r="G79" s="65">
        <v>952277.98</v>
      </c>
      <c r="H79" s="65">
        <v>0</v>
      </c>
      <c r="I79" s="65">
        <v>0</v>
      </c>
      <c r="J79" s="65">
        <v>0</v>
      </c>
      <c r="K79" s="65">
        <v>0</v>
      </c>
    </row>
    <row r="80" spans="1:11">
      <c r="A80" s="53" t="s">
        <v>2</v>
      </c>
      <c r="B80" s="53" t="s">
        <v>26</v>
      </c>
      <c r="C80" s="54">
        <v>1222277.98</v>
      </c>
      <c r="D80" s="54">
        <v>0</v>
      </c>
      <c r="E80" s="54">
        <v>180950</v>
      </c>
      <c r="F80" s="54">
        <v>0</v>
      </c>
      <c r="G80" s="54">
        <v>952277.98</v>
      </c>
      <c r="H80" s="54">
        <v>0</v>
      </c>
      <c r="I80" s="54">
        <v>0</v>
      </c>
      <c r="J80" s="54">
        <v>0</v>
      </c>
      <c r="K80" s="54">
        <v>0</v>
      </c>
    </row>
    <row r="81" spans="1:11">
      <c r="A81" s="53" t="s">
        <v>250</v>
      </c>
      <c r="B81" s="53" t="s">
        <v>251</v>
      </c>
      <c r="C81" s="54">
        <v>952277.98</v>
      </c>
      <c r="D81" s="54">
        <v>0</v>
      </c>
      <c r="E81" s="54">
        <v>143200</v>
      </c>
      <c r="F81" s="54">
        <v>0</v>
      </c>
      <c r="G81" s="54">
        <v>952277.98</v>
      </c>
      <c r="H81" s="54">
        <v>0</v>
      </c>
      <c r="I81" s="54">
        <v>0</v>
      </c>
      <c r="J81" s="54">
        <v>0</v>
      </c>
      <c r="K81" s="54">
        <v>0</v>
      </c>
    </row>
    <row r="82" spans="1:11">
      <c r="A82" s="66" t="s">
        <v>259</v>
      </c>
      <c r="B82" s="66" t="s">
        <v>260</v>
      </c>
      <c r="C82" s="67">
        <v>340</v>
      </c>
      <c r="D82" s="67">
        <v>0</v>
      </c>
      <c r="E82" s="67">
        <v>0</v>
      </c>
      <c r="H82" s="67">
        <v>0</v>
      </c>
      <c r="I82" s="67">
        <v>0</v>
      </c>
    </row>
    <row r="83" spans="1:11">
      <c r="A83" s="66" t="s">
        <v>264</v>
      </c>
      <c r="B83" s="66" t="s">
        <v>265</v>
      </c>
      <c r="C83" s="67">
        <v>70764.81</v>
      </c>
      <c r="D83" s="67">
        <v>0</v>
      </c>
      <c r="E83" s="67">
        <v>10200</v>
      </c>
      <c r="H83" s="67">
        <v>0</v>
      </c>
      <c r="I83" s="67">
        <v>0</v>
      </c>
    </row>
    <row r="84" spans="1:11">
      <c r="A84" s="66" t="s">
        <v>269</v>
      </c>
      <c r="B84" s="66" t="s">
        <v>270</v>
      </c>
      <c r="C84" s="67">
        <v>40785</v>
      </c>
      <c r="D84" s="67">
        <v>0</v>
      </c>
      <c r="E84" s="67">
        <v>4000</v>
      </c>
      <c r="H84" s="67">
        <v>0</v>
      </c>
      <c r="I84" s="67">
        <v>0</v>
      </c>
    </row>
    <row r="85" spans="1:11">
      <c r="A85" s="66" t="s">
        <v>279</v>
      </c>
      <c r="B85" s="66" t="s">
        <v>280</v>
      </c>
      <c r="C85" s="67">
        <v>840388.17</v>
      </c>
      <c r="D85" s="67">
        <v>0</v>
      </c>
      <c r="E85" s="67">
        <v>129000</v>
      </c>
      <c r="H85" s="67">
        <v>0</v>
      </c>
      <c r="I85" s="67">
        <v>0</v>
      </c>
    </row>
    <row r="86" spans="1:11">
      <c r="A86" s="53" t="s">
        <v>342</v>
      </c>
      <c r="B86" s="53" t="s">
        <v>343</v>
      </c>
      <c r="C86" s="54">
        <v>270000</v>
      </c>
      <c r="D86" s="54">
        <v>0</v>
      </c>
      <c r="E86" s="54">
        <v>37750</v>
      </c>
      <c r="F86" s="54">
        <v>0</v>
      </c>
      <c r="G86" s="54">
        <v>0</v>
      </c>
      <c r="H86" s="54">
        <v>0</v>
      </c>
      <c r="I86" s="54">
        <v>0</v>
      </c>
      <c r="J86" s="54">
        <v>0</v>
      </c>
      <c r="K86" s="54">
        <v>0</v>
      </c>
    </row>
    <row r="87" spans="1:11">
      <c r="A87" s="66" t="s">
        <v>349</v>
      </c>
      <c r="B87" s="66" t="s">
        <v>350</v>
      </c>
      <c r="C87" s="67">
        <v>270000</v>
      </c>
      <c r="D87" s="67">
        <v>0</v>
      </c>
      <c r="E87" s="67">
        <v>37750</v>
      </c>
      <c r="H87" s="67">
        <v>0</v>
      </c>
      <c r="I87" s="67">
        <v>0</v>
      </c>
    </row>
    <row r="88" spans="1:11">
      <c r="A88" s="64" t="s">
        <v>521</v>
      </c>
      <c r="B88" s="64"/>
      <c r="C88" s="65">
        <v>1594985.92</v>
      </c>
      <c r="D88" s="65">
        <v>0</v>
      </c>
      <c r="E88" s="65">
        <v>74561.88</v>
      </c>
      <c r="F88" s="65">
        <v>0</v>
      </c>
      <c r="G88" s="65">
        <v>1594985.92</v>
      </c>
      <c r="H88" s="65">
        <v>0</v>
      </c>
      <c r="I88" s="65">
        <v>0</v>
      </c>
      <c r="J88" s="65">
        <v>0</v>
      </c>
      <c r="K88" s="65">
        <v>0</v>
      </c>
    </row>
    <row r="89" spans="1:11">
      <c r="A89" s="53" t="s">
        <v>2</v>
      </c>
      <c r="B89" s="53" t="s">
        <v>26</v>
      </c>
      <c r="C89" s="54">
        <v>1594985.92</v>
      </c>
      <c r="D89" s="54">
        <v>0</v>
      </c>
      <c r="E89" s="54">
        <v>74561.88</v>
      </c>
      <c r="F89" s="54">
        <v>0</v>
      </c>
      <c r="G89" s="54">
        <v>1594985.92</v>
      </c>
      <c r="H89" s="54">
        <v>0</v>
      </c>
      <c r="I89" s="54">
        <v>0</v>
      </c>
      <c r="J89" s="54">
        <v>0</v>
      </c>
      <c r="K89" s="54">
        <v>0</v>
      </c>
    </row>
    <row r="90" spans="1:11">
      <c r="A90" s="53" t="s">
        <v>250</v>
      </c>
      <c r="B90" s="53" t="s">
        <v>251</v>
      </c>
      <c r="C90" s="54">
        <v>1594985.92</v>
      </c>
      <c r="D90" s="54">
        <v>0</v>
      </c>
      <c r="E90" s="54">
        <v>74561.88</v>
      </c>
      <c r="F90" s="54">
        <v>0</v>
      </c>
      <c r="G90" s="54">
        <v>1594985.92</v>
      </c>
      <c r="H90" s="54">
        <v>0</v>
      </c>
      <c r="I90" s="54">
        <v>0</v>
      </c>
      <c r="J90" s="54">
        <v>0</v>
      </c>
      <c r="K90" s="54">
        <v>0</v>
      </c>
    </row>
    <row r="91" spans="1:11">
      <c r="A91" s="66" t="s">
        <v>264</v>
      </c>
      <c r="B91" s="66" t="s">
        <v>265</v>
      </c>
      <c r="C91" s="67">
        <v>167031.88</v>
      </c>
      <c r="D91" s="67">
        <v>0</v>
      </c>
      <c r="E91" s="67">
        <v>8496.34</v>
      </c>
      <c r="H91" s="67">
        <v>0</v>
      </c>
      <c r="I91" s="67">
        <v>0</v>
      </c>
    </row>
    <row r="92" spans="1:11">
      <c r="A92" s="66" t="s">
        <v>269</v>
      </c>
      <c r="B92" s="66" t="s">
        <v>270</v>
      </c>
      <c r="C92" s="67">
        <v>99815</v>
      </c>
      <c r="D92" s="67">
        <v>0</v>
      </c>
      <c r="E92" s="67">
        <v>9187.5</v>
      </c>
      <c r="H92" s="67">
        <v>0</v>
      </c>
      <c r="I92" s="67">
        <v>0</v>
      </c>
    </row>
    <row r="93" spans="1:11">
      <c r="A93" s="66" t="s">
        <v>279</v>
      </c>
      <c r="B93" s="66" t="s">
        <v>280</v>
      </c>
      <c r="C93" s="67">
        <v>1328139.04</v>
      </c>
      <c r="D93" s="67">
        <v>0</v>
      </c>
      <c r="E93" s="67">
        <v>56878.04</v>
      </c>
      <c r="H93" s="67">
        <v>0</v>
      </c>
      <c r="I93" s="67">
        <v>0</v>
      </c>
    </row>
    <row r="94" spans="1:11" ht="24.75" customHeight="1">
      <c r="A94" s="59" t="s">
        <v>522</v>
      </c>
      <c r="B94" s="59"/>
      <c r="C94" s="60">
        <v>0</v>
      </c>
      <c r="D94" s="60">
        <v>0</v>
      </c>
      <c r="E94" s="60">
        <v>2128100</v>
      </c>
      <c r="F94" s="60">
        <v>2886290</v>
      </c>
      <c r="G94" s="60">
        <v>0</v>
      </c>
      <c r="H94" s="60">
        <v>0</v>
      </c>
      <c r="I94" s="60">
        <v>0</v>
      </c>
      <c r="J94" s="60">
        <v>135.6275</v>
      </c>
      <c r="K94" s="60">
        <v>0</v>
      </c>
    </row>
    <row r="95" spans="1:11">
      <c r="A95" s="69" t="s">
        <v>511</v>
      </c>
      <c r="B95" s="69"/>
      <c r="C95" s="63">
        <v>0</v>
      </c>
      <c r="D95" s="63">
        <v>0</v>
      </c>
      <c r="E95" s="63">
        <v>2128100</v>
      </c>
      <c r="F95" s="63">
        <v>2886290</v>
      </c>
      <c r="G95" s="63">
        <v>0</v>
      </c>
      <c r="H95" s="63">
        <v>0</v>
      </c>
      <c r="I95" s="63">
        <v>0</v>
      </c>
      <c r="J95" s="63">
        <v>135.6275</v>
      </c>
      <c r="K95" s="63">
        <v>0</v>
      </c>
    </row>
    <row r="96" spans="1:11">
      <c r="A96" s="64" t="s">
        <v>521</v>
      </c>
      <c r="B96" s="64"/>
      <c r="C96" s="65">
        <v>0</v>
      </c>
      <c r="D96" s="65">
        <v>0</v>
      </c>
      <c r="E96" s="65">
        <v>2128100</v>
      </c>
      <c r="F96" s="65">
        <v>2886290</v>
      </c>
      <c r="G96" s="65">
        <v>0</v>
      </c>
      <c r="H96" s="65">
        <v>0</v>
      </c>
      <c r="I96" s="65">
        <v>0</v>
      </c>
      <c r="J96" s="65">
        <v>135.6275</v>
      </c>
      <c r="K96" s="65">
        <v>0</v>
      </c>
    </row>
    <row r="97" spans="1:11">
      <c r="A97" s="53" t="s">
        <v>2</v>
      </c>
      <c r="B97" s="53" t="s">
        <v>26</v>
      </c>
      <c r="C97" s="54">
        <v>0</v>
      </c>
      <c r="D97" s="54">
        <v>0</v>
      </c>
      <c r="E97" s="54">
        <v>2128100</v>
      </c>
      <c r="F97" s="54">
        <v>2886290</v>
      </c>
      <c r="G97" s="54">
        <v>0</v>
      </c>
      <c r="H97" s="54">
        <v>0</v>
      </c>
      <c r="I97" s="54">
        <v>0</v>
      </c>
      <c r="J97" s="54">
        <v>135.6275</v>
      </c>
      <c r="K97" s="54">
        <v>0</v>
      </c>
    </row>
    <row r="98" spans="1:11">
      <c r="A98" s="53" t="s">
        <v>250</v>
      </c>
      <c r="B98" s="53" t="s">
        <v>251</v>
      </c>
      <c r="C98" s="54">
        <v>0</v>
      </c>
      <c r="D98" s="54">
        <v>0</v>
      </c>
      <c r="E98" s="54">
        <v>2100600</v>
      </c>
      <c r="F98" s="54">
        <v>2851866.78</v>
      </c>
      <c r="G98" s="54">
        <v>0</v>
      </c>
      <c r="H98" s="54">
        <v>0</v>
      </c>
      <c r="I98" s="54">
        <v>0</v>
      </c>
      <c r="J98" s="54">
        <v>135.76429999999999</v>
      </c>
      <c r="K98" s="54">
        <v>0</v>
      </c>
    </row>
    <row r="99" spans="1:11">
      <c r="A99" s="66" t="s">
        <v>259</v>
      </c>
      <c r="B99" s="66" t="s">
        <v>260</v>
      </c>
      <c r="C99" s="67">
        <v>0</v>
      </c>
      <c r="D99" s="67">
        <v>0</v>
      </c>
      <c r="E99" s="67">
        <v>600</v>
      </c>
      <c r="H99" s="67">
        <v>0</v>
      </c>
      <c r="I99" s="67">
        <v>0</v>
      </c>
    </row>
    <row r="100" spans="1:11">
      <c r="A100" s="66" t="s">
        <v>269</v>
      </c>
      <c r="B100" s="66" t="s">
        <v>270</v>
      </c>
      <c r="C100" s="67">
        <v>0</v>
      </c>
      <c r="D100" s="67">
        <v>0</v>
      </c>
      <c r="E100" s="67">
        <v>75600</v>
      </c>
      <c r="H100" s="67">
        <v>0</v>
      </c>
      <c r="I100" s="67">
        <v>0</v>
      </c>
    </row>
    <row r="101" spans="1:11">
      <c r="A101" s="66" t="s">
        <v>274</v>
      </c>
      <c r="B101" s="66" t="s">
        <v>275</v>
      </c>
      <c r="C101" s="67">
        <v>0</v>
      </c>
      <c r="D101" s="67">
        <v>0</v>
      </c>
      <c r="E101" s="67">
        <v>400</v>
      </c>
      <c r="H101" s="67">
        <v>0</v>
      </c>
      <c r="I101" s="67">
        <v>0</v>
      </c>
    </row>
    <row r="102" spans="1:11">
      <c r="A102" s="66" t="s">
        <v>279</v>
      </c>
      <c r="B102" s="66" t="s">
        <v>280</v>
      </c>
      <c r="C102" s="67">
        <v>0</v>
      </c>
      <c r="D102" s="67">
        <v>0</v>
      </c>
      <c r="E102" s="67">
        <v>2024000</v>
      </c>
      <c r="H102" s="67">
        <v>0</v>
      </c>
      <c r="I102" s="67">
        <v>0</v>
      </c>
    </row>
    <row r="103" spans="1:11">
      <c r="A103" s="53" t="s">
        <v>284</v>
      </c>
      <c r="B103" s="53" t="s">
        <v>285</v>
      </c>
      <c r="C103" s="54">
        <v>0</v>
      </c>
      <c r="D103" s="54">
        <v>0</v>
      </c>
      <c r="E103" s="54">
        <v>27500</v>
      </c>
      <c r="F103" s="54">
        <v>34423.22</v>
      </c>
      <c r="G103" s="54">
        <v>0</v>
      </c>
      <c r="H103" s="54">
        <v>0</v>
      </c>
      <c r="I103" s="54">
        <v>0</v>
      </c>
      <c r="J103" s="54">
        <v>125.17529999999999</v>
      </c>
      <c r="K103" s="54">
        <v>0</v>
      </c>
    </row>
    <row r="104" spans="1:11">
      <c r="A104" s="66" t="s">
        <v>297</v>
      </c>
      <c r="B104" s="66" t="s">
        <v>298</v>
      </c>
      <c r="C104" s="67">
        <v>0</v>
      </c>
      <c r="D104" s="67">
        <v>0</v>
      </c>
      <c r="E104" s="67">
        <v>27500</v>
      </c>
      <c r="H104" s="67">
        <v>0</v>
      </c>
      <c r="I104" s="67">
        <v>0</v>
      </c>
    </row>
    <row r="105" spans="1:11" ht="24" customHeight="1">
      <c r="A105" s="59" t="s">
        <v>523</v>
      </c>
      <c r="B105" s="59"/>
      <c r="C105" s="60">
        <v>0</v>
      </c>
      <c r="D105" s="60">
        <v>0</v>
      </c>
      <c r="E105" s="60">
        <v>0</v>
      </c>
      <c r="F105" s="60">
        <v>2753703.24</v>
      </c>
      <c r="G105" s="60">
        <v>0</v>
      </c>
      <c r="H105" s="60">
        <v>0</v>
      </c>
      <c r="I105" s="60">
        <v>0</v>
      </c>
      <c r="J105" s="60">
        <v>0</v>
      </c>
      <c r="K105" s="60">
        <v>0</v>
      </c>
    </row>
    <row r="106" spans="1:11">
      <c r="A106" s="69" t="s">
        <v>511</v>
      </c>
      <c r="B106" s="69"/>
      <c r="C106" s="63">
        <v>0</v>
      </c>
      <c r="D106" s="63">
        <v>0</v>
      </c>
      <c r="E106" s="63">
        <v>0</v>
      </c>
      <c r="F106" s="63">
        <v>2753703.24</v>
      </c>
      <c r="G106" s="63">
        <v>0</v>
      </c>
      <c r="H106" s="63">
        <v>0</v>
      </c>
      <c r="I106" s="63">
        <v>0</v>
      </c>
      <c r="J106" s="63">
        <v>0</v>
      </c>
      <c r="K106" s="63">
        <v>0</v>
      </c>
    </row>
    <row r="107" spans="1:11">
      <c r="A107" s="64" t="s">
        <v>521</v>
      </c>
      <c r="B107" s="64"/>
      <c r="C107" s="65">
        <v>0</v>
      </c>
      <c r="D107" s="65">
        <v>0</v>
      </c>
      <c r="E107" s="65">
        <v>0</v>
      </c>
      <c r="F107" s="65">
        <v>2753703.24</v>
      </c>
      <c r="G107" s="65">
        <v>0</v>
      </c>
      <c r="H107" s="65">
        <v>0</v>
      </c>
      <c r="I107" s="65">
        <v>0</v>
      </c>
      <c r="J107" s="65">
        <v>0</v>
      </c>
      <c r="K107" s="65">
        <v>0</v>
      </c>
    </row>
    <row r="108" spans="1:11">
      <c r="A108" s="53" t="s">
        <v>2</v>
      </c>
      <c r="B108" s="53" t="s">
        <v>26</v>
      </c>
      <c r="C108" s="54">
        <v>0</v>
      </c>
      <c r="D108" s="54">
        <v>0</v>
      </c>
      <c r="E108" s="54">
        <v>0</v>
      </c>
      <c r="F108" s="54">
        <v>2753703.24</v>
      </c>
      <c r="G108" s="54">
        <v>0</v>
      </c>
      <c r="H108" s="54">
        <v>0</v>
      </c>
      <c r="I108" s="54">
        <v>0</v>
      </c>
      <c r="J108" s="54">
        <v>0</v>
      </c>
      <c r="K108" s="54">
        <v>0</v>
      </c>
    </row>
    <row r="109" spans="1:11">
      <c r="A109" s="53" t="s">
        <v>250</v>
      </c>
      <c r="B109" s="53" t="s">
        <v>251</v>
      </c>
      <c r="C109" s="54">
        <v>0</v>
      </c>
      <c r="D109" s="54">
        <v>0</v>
      </c>
      <c r="E109" s="54">
        <v>0</v>
      </c>
      <c r="F109" s="54">
        <v>2724833.78</v>
      </c>
      <c r="G109" s="54">
        <v>0</v>
      </c>
      <c r="H109" s="54">
        <v>0</v>
      </c>
      <c r="I109" s="54">
        <v>0</v>
      </c>
      <c r="J109" s="54">
        <v>0</v>
      </c>
      <c r="K109" s="54">
        <v>0</v>
      </c>
    </row>
    <row r="110" spans="1:11">
      <c r="A110" s="53" t="s">
        <v>284</v>
      </c>
      <c r="B110" s="53" t="s">
        <v>285</v>
      </c>
      <c r="C110" s="54">
        <v>0</v>
      </c>
      <c r="D110" s="54">
        <v>0</v>
      </c>
      <c r="E110" s="54">
        <v>0</v>
      </c>
      <c r="F110" s="54">
        <v>28869.46</v>
      </c>
      <c r="G110" s="54">
        <v>0</v>
      </c>
      <c r="H110" s="54">
        <v>0</v>
      </c>
      <c r="I110" s="54">
        <v>0</v>
      </c>
      <c r="J110" s="54">
        <v>0</v>
      </c>
      <c r="K110" s="54">
        <v>0</v>
      </c>
    </row>
    <row r="111" spans="1:11">
      <c r="A111" s="55" t="s">
        <v>524</v>
      </c>
      <c r="B111" s="55"/>
      <c r="C111" s="56">
        <v>49480149.100000001</v>
      </c>
      <c r="D111" s="56">
        <v>23181322.100000001</v>
      </c>
      <c r="E111" s="56">
        <v>25112098.239999998</v>
      </c>
      <c r="F111" s="56">
        <v>25112098.239999998</v>
      </c>
      <c r="G111" s="56">
        <v>25112098.239999998</v>
      </c>
      <c r="H111" s="56">
        <v>46.849699999999999</v>
      </c>
      <c r="I111" s="56">
        <v>108.32899999999999</v>
      </c>
      <c r="J111" s="56">
        <v>100</v>
      </c>
      <c r="K111" s="56">
        <v>100</v>
      </c>
    </row>
    <row r="112" spans="1:11">
      <c r="A112" s="70" t="s">
        <v>525</v>
      </c>
      <c r="B112" s="70"/>
      <c r="C112" s="58">
        <v>1877489.75</v>
      </c>
      <c r="D112" s="58">
        <v>2195035.02</v>
      </c>
      <c r="E112" s="58">
        <v>2582811.16</v>
      </c>
      <c r="F112" s="58">
        <v>2582811.16</v>
      </c>
      <c r="G112" s="58">
        <v>2582811.16</v>
      </c>
      <c r="H112" s="58">
        <v>116.9132</v>
      </c>
      <c r="I112" s="58">
        <v>117.666</v>
      </c>
      <c r="J112" s="58">
        <v>100</v>
      </c>
      <c r="K112" s="58">
        <v>100</v>
      </c>
    </row>
    <row r="113" spans="1:11">
      <c r="A113" s="68" t="s">
        <v>526</v>
      </c>
      <c r="B113" s="68"/>
      <c r="C113" s="60">
        <v>1244544.75</v>
      </c>
      <c r="D113" s="60">
        <v>1475035.02</v>
      </c>
      <c r="E113" s="60">
        <v>1512811.16</v>
      </c>
      <c r="F113" s="60">
        <v>1512811.16</v>
      </c>
      <c r="G113" s="60">
        <v>1512811.16</v>
      </c>
      <c r="H113" s="60">
        <v>118.52</v>
      </c>
      <c r="I113" s="60">
        <v>102.56100000000001</v>
      </c>
      <c r="J113" s="60">
        <v>100</v>
      </c>
      <c r="K113" s="60">
        <v>100</v>
      </c>
    </row>
    <row r="114" spans="1:11">
      <c r="A114" s="69" t="s">
        <v>511</v>
      </c>
      <c r="B114" s="69"/>
      <c r="C114" s="63">
        <v>1244544.75</v>
      </c>
      <c r="D114" s="63">
        <v>1475035.02</v>
      </c>
      <c r="E114" s="63">
        <v>1512811.16</v>
      </c>
      <c r="F114" s="63">
        <v>1512811.16</v>
      </c>
      <c r="G114" s="63">
        <v>1512811.16</v>
      </c>
      <c r="H114" s="63">
        <v>118.52</v>
      </c>
      <c r="I114" s="63">
        <v>102.56100000000001</v>
      </c>
      <c r="J114" s="63">
        <v>100</v>
      </c>
      <c r="K114" s="63">
        <v>100</v>
      </c>
    </row>
    <row r="115" spans="1:11">
      <c r="A115" s="64" t="s">
        <v>512</v>
      </c>
      <c r="B115" s="64"/>
      <c r="C115" s="65">
        <v>1244544.75</v>
      </c>
      <c r="D115" s="65">
        <v>1475035.02</v>
      </c>
      <c r="E115" s="65">
        <v>1512811.16</v>
      </c>
      <c r="F115" s="65">
        <v>1512811.16</v>
      </c>
      <c r="G115" s="65">
        <v>1512811.16</v>
      </c>
      <c r="H115" s="65">
        <v>118.52</v>
      </c>
      <c r="I115" s="65">
        <v>102.56100000000001</v>
      </c>
      <c r="J115" s="65">
        <v>100</v>
      </c>
      <c r="K115" s="65">
        <v>100</v>
      </c>
    </row>
    <row r="116" spans="1:11">
      <c r="A116" s="53" t="s">
        <v>2</v>
      </c>
      <c r="B116" s="53" t="s">
        <v>26</v>
      </c>
      <c r="C116" s="54">
        <v>1244544.75</v>
      </c>
      <c r="D116" s="54">
        <v>1475035.02</v>
      </c>
      <c r="E116" s="54">
        <v>1512811.16</v>
      </c>
      <c r="F116" s="54">
        <v>1512811.16</v>
      </c>
      <c r="G116" s="54">
        <v>1512811.16</v>
      </c>
      <c r="H116" s="54">
        <v>118.52</v>
      </c>
      <c r="I116" s="54">
        <v>102.56100000000001</v>
      </c>
      <c r="J116" s="54">
        <v>100</v>
      </c>
      <c r="K116" s="54">
        <v>100</v>
      </c>
    </row>
    <row r="117" spans="1:11">
      <c r="A117" s="53" t="s">
        <v>226</v>
      </c>
      <c r="B117" s="53" t="s">
        <v>227</v>
      </c>
      <c r="C117" s="54">
        <v>625031.04</v>
      </c>
      <c r="D117" s="54">
        <v>935035.02</v>
      </c>
      <c r="E117" s="54">
        <v>942811.16</v>
      </c>
      <c r="F117" s="54">
        <v>942811.16</v>
      </c>
      <c r="G117" s="54">
        <v>942811.16</v>
      </c>
      <c r="H117" s="54">
        <v>149.59809999999999</v>
      </c>
      <c r="I117" s="54">
        <v>100.83159999999999</v>
      </c>
      <c r="J117" s="54">
        <v>100</v>
      </c>
      <c r="K117" s="54">
        <v>100</v>
      </c>
    </row>
    <row r="118" spans="1:11">
      <c r="A118" s="66" t="s">
        <v>235</v>
      </c>
      <c r="B118" s="66" t="s">
        <v>236</v>
      </c>
      <c r="C118" s="67">
        <v>533302.86</v>
      </c>
      <c r="D118" s="67">
        <v>797811.16</v>
      </c>
      <c r="E118" s="67">
        <v>797811.16</v>
      </c>
      <c r="H118" s="67">
        <v>149.59809999999999</v>
      </c>
      <c r="I118" s="67">
        <v>100</v>
      </c>
    </row>
    <row r="119" spans="1:11">
      <c r="A119" s="66" t="s">
        <v>245</v>
      </c>
      <c r="B119" s="66" t="s">
        <v>246</v>
      </c>
      <c r="C119" s="67">
        <v>91728.18</v>
      </c>
      <c r="D119" s="67">
        <v>137223.85999999999</v>
      </c>
      <c r="E119" s="67">
        <v>145000</v>
      </c>
      <c r="H119" s="67">
        <v>149.59829999999999</v>
      </c>
      <c r="I119" s="67">
        <v>105.66670000000001</v>
      </c>
    </row>
    <row r="120" spans="1:11">
      <c r="A120" s="53" t="s">
        <v>250</v>
      </c>
      <c r="B120" s="53" t="s">
        <v>251</v>
      </c>
      <c r="C120" s="54">
        <v>518413.71</v>
      </c>
      <c r="D120" s="54">
        <v>420000</v>
      </c>
      <c r="E120" s="54">
        <v>420000</v>
      </c>
      <c r="F120" s="54">
        <v>420000</v>
      </c>
      <c r="G120" s="54">
        <v>420000</v>
      </c>
      <c r="H120" s="54">
        <v>81.016300000000001</v>
      </c>
      <c r="I120" s="54">
        <v>100</v>
      </c>
      <c r="J120" s="54">
        <v>100</v>
      </c>
      <c r="K120" s="54">
        <v>100</v>
      </c>
    </row>
    <row r="121" spans="1:11">
      <c r="A121" s="66" t="s">
        <v>279</v>
      </c>
      <c r="B121" s="66" t="s">
        <v>280</v>
      </c>
      <c r="C121" s="67">
        <v>518413.71</v>
      </c>
      <c r="D121" s="67">
        <v>420000</v>
      </c>
      <c r="E121" s="67">
        <v>420000</v>
      </c>
      <c r="H121" s="67">
        <v>81.016300000000001</v>
      </c>
      <c r="I121" s="67">
        <v>100</v>
      </c>
    </row>
    <row r="122" spans="1:11">
      <c r="A122" s="53" t="s">
        <v>342</v>
      </c>
      <c r="B122" s="53" t="s">
        <v>343</v>
      </c>
      <c r="C122" s="54">
        <v>101100</v>
      </c>
      <c r="D122" s="54">
        <v>120000</v>
      </c>
      <c r="E122" s="54">
        <v>150000</v>
      </c>
      <c r="F122" s="54">
        <v>150000</v>
      </c>
      <c r="G122" s="54">
        <v>150000</v>
      </c>
      <c r="H122" s="54">
        <v>118.6943</v>
      </c>
      <c r="I122" s="54">
        <v>125</v>
      </c>
      <c r="J122" s="54">
        <v>100</v>
      </c>
      <c r="K122" s="54">
        <v>100</v>
      </c>
    </row>
    <row r="123" spans="1:11">
      <c r="A123" s="66" t="s">
        <v>349</v>
      </c>
      <c r="B123" s="66" t="s">
        <v>350</v>
      </c>
      <c r="C123" s="67">
        <v>101100</v>
      </c>
      <c r="D123" s="67">
        <v>120000</v>
      </c>
      <c r="E123" s="67">
        <v>150000</v>
      </c>
      <c r="H123" s="67">
        <v>118.6943</v>
      </c>
      <c r="I123" s="67">
        <v>125</v>
      </c>
    </row>
    <row r="124" spans="1:11">
      <c r="A124" s="68" t="s">
        <v>527</v>
      </c>
      <c r="B124" s="68"/>
      <c r="C124" s="60">
        <v>632945</v>
      </c>
      <c r="D124" s="60">
        <v>720000</v>
      </c>
      <c r="E124" s="60">
        <v>1070000</v>
      </c>
      <c r="F124" s="60">
        <v>1070000</v>
      </c>
      <c r="G124" s="60">
        <v>1070000</v>
      </c>
      <c r="H124" s="60">
        <v>113.7539</v>
      </c>
      <c r="I124" s="60">
        <v>148.61109999999999</v>
      </c>
      <c r="J124" s="60">
        <v>100</v>
      </c>
      <c r="K124" s="60">
        <v>100</v>
      </c>
    </row>
    <row r="125" spans="1:11">
      <c r="A125" s="69" t="s">
        <v>511</v>
      </c>
      <c r="B125" s="69"/>
      <c r="C125" s="63">
        <v>632945</v>
      </c>
      <c r="D125" s="63">
        <v>720000</v>
      </c>
      <c r="E125" s="63">
        <v>1070000</v>
      </c>
      <c r="F125" s="63">
        <v>1070000</v>
      </c>
      <c r="G125" s="63">
        <v>1070000</v>
      </c>
      <c r="H125" s="63">
        <v>113.7539</v>
      </c>
      <c r="I125" s="63">
        <v>148.61109999999999</v>
      </c>
      <c r="J125" s="63">
        <v>100</v>
      </c>
      <c r="K125" s="63">
        <v>100</v>
      </c>
    </row>
    <row r="126" spans="1:11">
      <c r="A126" s="64" t="s">
        <v>512</v>
      </c>
      <c r="B126" s="64"/>
      <c r="C126" s="65">
        <v>632945</v>
      </c>
      <c r="D126" s="65">
        <v>720000</v>
      </c>
      <c r="E126" s="65">
        <v>1070000</v>
      </c>
      <c r="F126" s="65">
        <v>1070000</v>
      </c>
      <c r="G126" s="65">
        <v>1070000</v>
      </c>
      <c r="H126" s="65">
        <v>113.7539</v>
      </c>
      <c r="I126" s="65">
        <v>148.61109999999999</v>
      </c>
      <c r="J126" s="65">
        <v>100</v>
      </c>
      <c r="K126" s="65">
        <v>100</v>
      </c>
    </row>
    <row r="127" spans="1:11">
      <c r="A127" s="53" t="s">
        <v>2</v>
      </c>
      <c r="B127" s="53" t="s">
        <v>26</v>
      </c>
      <c r="C127" s="54">
        <v>632945</v>
      </c>
      <c r="D127" s="54">
        <v>720000</v>
      </c>
      <c r="E127" s="54">
        <v>1070000</v>
      </c>
      <c r="F127" s="54">
        <v>1070000</v>
      </c>
      <c r="G127" s="54">
        <v>1070000</v>
      </c>
      <c r="H127" s="54">
        <v>113.7539</v>
      </c>
      <c r="I127" s="54">
        <v>148.61109999999999</v>
      </c>
      <c r="J127" s="54">
        <v>100</v>
      </c>
      <c r="K127" s="54">
        <v>100</v>
      </c>
    </row>
    <row r="128" spans="1:11">
      <c r="A128" s="53" t="s">
        <v>342</v>
      </c>
      <c r="B128" s="53" t="s">
        <v>343</v>
      </c>
      <c r="C128" s="54">
        <v>632945</v>
      </c>
      <c r="D128" s="54">
        <v>720000</v>
      </c>
      <c r="E128" s="54">
        <v>1070000</v>
      </c>
      <c r="F128" s="54">
        <v>1070000</v>
      </c>
      <c r="G128" s="54">
        <v>1070000</v>
      </c>
      <c r="H128" s="54">
        <v>113.7539</v>
      </c>
      <c r="I128" s="54">
        <v>148.61109999999999</v>
      </c>
      <c r="J128" s="54">
        <v>100</v>
      </c>
      <c r="K128" s="54">
        <v>100</v>
      </c>
    </row>
    <row r="129" spans="1:11">
      <c r="A129" s="66" t="s">
        <v>349</v>
      </c>
      <c r="B129" s="66" t="s">
        <v>350</v>
      </c>
      <c r="C129" s="67">
        <v>558000</v>
      </c>
      <c r="D129" s="67">
        <v>600000</v>
      </c>
      <c r="E129" s="67">
        <v>670000</v>
      </c>
      <c r="H129" s="67">
        <v>107.52679999999999</v>
      </c>
      <c r="I129" s="67">
        <v>111.6666</v>
      </c>
    </row>
    <row r="130" spans="1:11">
      <c r="A130" s="66" t="s">
        <v>354</v>
      </c>
      <c r="B130" s="66" t="s">
        <v>355</v>
      </c>
      <c r="C130" s="67">
        <v>74945</v>
      </c>
      <c r="D130" s="67">
        <v>120000</v>
      </c>
      <c r="E130" s="67">
        <v>400000</v>
      </c>
      <c r="H130" s="67">
        <v>160.1174</v>
      </c>
      <c r="I130" s="67">
        <v>333.33330000000001</v>
      </c>
    </row>
    <row r="131" spans="1:11">
      <c r="A131" s="70" t="s">
        <v>528</v>
      </c>
      <c r="B131" s="70"/>
      <c r="C131" s="58">
        <v>47602659.350000001</v>
      </c>
      <c r="D131" s="58">
        <v>20986287.079999998</v>
      </c>
      <c r="E131" s="58">
        <v>22529287.079999998</v>
      </c>
      <c r="F131" s="58">
        <v>22529287.079999998</v>
      </c>
      <c r="G131" s="58">
        <v>22529287.079999998</v>
      </c>
      <c r="H131" s="58">
        <v>44.086300000000001</v>
      </c>
      <c r="I131" s="58">
        <v>107.3524</v>
      </c>
      <c r="J131" s="58">
        <v>100</v>
      </c>
      <c r="K131" s="58">
        <v>100</v>
      </c>
    </row>
    <row r="132" spans="1:11">
      <c r="A132" s="68" t="s">
        <v>529</v>
      </c>
      <c r="B132" s="68"/>
      <c r="C132" s="60">
        <v>47339688.530000001</v>
      </c>
      <c r="D132" s="60">
        <v>20271287.079999998</v>
      </c>
      <c r="E132" s="60">
        <v>21774287.079999998</v>
      </c>
      <c r="F132" s="60">
        <v>21774287.079999998</v>
      </c>
      <c r="G132" s="60">
        <v>21774287.079999998</v>
      </c>
      <c r="H132" s="60">
        <v>42.820900000000002</v>
      </c>
      <c r="I132" s="60">
        <v>107.4144</v>
      </c>
      <c r="J132" s="60">
        <v>100</v>
      </c>
      <c r="K132" s="60">
        <v>100</v>
      </c>
    </row>
    <row r="133" spans="1:11">
      <c r="A133" s="64" t="s">
        <v>512</v>
      </c>
      <c r="B133" s="64"/>
      <c r="C133" s="65">
        <v>0</v>
      </c>
      <c r="D133" s="65">
        <v>0</v>
      </c>
      <c r="E133" s="65">
        <v>30000</v>
      </c>
      <c r="F133" s="65">
        <v>30000</v>
      </c>
      <c r="G133" s="65">
        <v>30000</v>
      </c>
      <c r="H133" s="65">
        <v>0</v>
      </c>
      <c r="I133" s="65">
        <v>0</v>
      </c>
      <c r="J133" s="65">
        <v>100</v>
      </c>
      <c r="K133" s="65">
        <v>100</v>
      </c>
    </row>
    <row r="134" spans="1:11">
      <c r="A134" s="53" t="s">
        <v>4</v>
      </c>
      <c r="B134" s="53" t="s">
        <v>53</v>
      </c>
      <c r="C134" s="54">
        <v>0</v>
      </c>
      <c r="D134" s="54">
        <v>0</v>
      </c>
      <c r="E134" s="54">
        <v>30000</v>
      </c>
      <c r="F134" s="54">
        <v>30000</v>
      </c>
      <c r="G134" s="54">
        <v>30000</v>
      </c>
      <c r="H134" s="54">
        <v>0</v>
      </c>
      <c r="I134" s="54">
        <v>0</v>
      </c>
      <c r="J134" s="54">
        <v>100</v>
      </c>
      <c r="K134" s="54">
        <v>100</v>
      </c>
    </row>
    <row r="135" spans="1:11">
      <c r="A135" s="53" t="s">
        <v>465</v>
      </c>
      <c r="B135" s="53" t="s">
        <v>466</v>
      </c>
      <c r="C135" s="54">
        <v>0</v>
      </c>
      <c r="D135" s="54">
        <v>0</v>
      </c>
      <c r="E135" s="54">
        <v>30000</v>
      </c>
      <c r="F135" s="54">
        <v>30000</v>
      </c>
      <c r="G135" s="54">
        <v>30000</v>
      </c>
      <c r="H135" s="54">
        <v>0</v>
      </c>
      <c r="I135" s="54">
        <v>0</v>
      </c>
      <c r="J135" s="54">
        <v>100</v>
      </c>
      <c r="K135" s="54">
        <v>100</v>
      </c>
    </row>
    <row r="136" spans="1:11">
      <c r="A136" s="66" t="s">
        <v>471</v>
      </c>
      <c r="B136" s="66" t="s">
        <v>472</v>
      </c>
      <c r="C136" s="67">
        <v>0</v>
      </c>
      <c r="D136" s="67">
        <v>0</v>
      </c>
      <c r="E136" s="67">
        <v>30000</v>
      </c>
      <c r="H136" s="67">
        <v>0</v>
      </c>
      <c r="I136" s="67">
        <v>0</v>
      </c>
    </row>
    <row r="137" spans="1:11">
      <c r="A137" s="69" t="s">
        <v>511</v>
      </c>
      <c r="B137" s="69"/>
      <c r="C137" s="63">
        <v>47339688.530000001</v>
      </c>
      <c r="D137" s="63">
        <v>20271287.079999998</v>
      </c>
      <c r="E137" s="63">
        <v>21744287.079999998</v>
      </c>
      <c r="F137" s="63">
        <v>21744287.079999998</v>
      </c>
      <c r="G137" s="63">
        <v>21744287.079999998</v>
      </c>
      <c r="H137" s="63">
        <v>42.820900000000002</v>
      </c>
      <c r="I137" s="63">
        <v>107.2664</v>
      </c>
      <c r="J137" s="63">
        <v>100</v>
      </c>
      <c r="K137" s="63">
        <v>100</v>
      </c>
    </row>
    <row r="138" spans="1:11">
      <c r="A138" s="64" t="s">
        <v>512</v>
      </c>
      <c r="B138" s="64"/>
      <c r="C138" s="65">
        <v>18249860.859999999</v>
      </c>
      <c r="D138" s="65">
        <v>20196287.079999998</v>
      </c>
      <c r="E138" s="65">
        <v>21729287.079999998</v>
      </c>
      <c r="F138" s="65">
        <v>21729287.079999998</v>
      </c>
      <c r="G138" s="65">
        <v>21729287.079999998</v>
      </c>
      <c r="H138" s="65">
        <v>110.66540000000001</v>
      </c>
      <c r="I138" s="65">
        <v>107.59050000000001</v>
      </c>
      <c r="J138" s="65">
        <v>100</v>
      </c>
      <c r="K138" s="65">
        <v>100</v>
      </c>
    </row>
    <row r="139" spans="1:11">
      <c r="A139" s="53" t="s">
        <v>2</v>
      </c>
      <c r="B139" s="53" t="s">
        <v>26</v>
      </c>
      <c r="C139" s="54">
        <v>18244860.859999999</v>
      </c>
      <c r="D139" s="54">
        <v>20191287.079999998</v>
      </c>
      <c r="E139" s="54">
        <v>21724287.079999998</v>
      </c>
      <c r="F139" s="54">
        <v>21724287.079999998</v>
      </c>
      <c r="G139" s="54">
        <v>21724287.079999998</v>
      </c>
      <c r="H139" s="54">
        <v>110.6683</v>
      </c>
      <c r="I139" s="54">
        <v>107.59229999999999</v>
      </c>
      <c r="J139" s="54">
        <v>100</v>
      </c>
      <c r="K139" s="54">
        <v>100</v>
      </c>
    </row>
    <row r="140" spans="1:11">
      <c r="A140" s="53" t="s">
        <v>226</v>
      </c>
      <c r="B140" s="53" t="s">
        <v>227</v>
      </c>
      <c r="C140" s="54">
        <v>12271897.65</v>
      </c>
      <c r="D140" s="54">
        <v>13889287.08</v>
      </c>
      <c r="E140" s="54">
        <v>14169287.08</v>
      </c>
      <c r="F140" s="54">
        <v>14169287.08</v>
      </c>
      <c r="G140" s="54">
        <v>14169287.08</v>
      </c>
      <c r="H140" s="54">
        <v>113.17959999999999</v>
      </c>
      <c r="I140" s="54">
        <v>102.0159</v>
      </c>
      <c r="J140" s="54">
        <v>100</v>
      </c>
      <c r="K140" s="54">
        <v>100</v>
      </c>
    </row>
    <row r="141" spans="1:11">
      <c r="A141" s="66" t="s">
        <v>235</v>
      </c>
      <c r="B141" s="66" t="s">
        <v>236</v>
      </c>
      <c r="C141" s="67">
        <v>10115160.48</v>
      </c>
      <c r="D141" s="67">
        <v>11492566.08</v>
      </c>
      <c r="E141" s="67">
        <v>11492566.08</v>
      </c>
      <c r="H141" s="67">
        <v>113.6172</v>
      </c>
      <c r="I141" s="67">
        <v>100</v>
      </c>
    </row>
    <row r="142" spans="1:11">
      <c r="A142" s="66" t="s">
        <v>240</v>
      </c>
      <c r="B142" s="66" t="s">
        <v>241</v>
      </c>
      <c r="C142" s="67">
        <v>416910.88</v>
      </c>
      <c r="D142" s="67">
        <v>420000</v>
      </c>
      <c r="E142" s="67">
        <v>700000</v>
      </c>
      <c r="H142" s="67">
        <v>100.7409</v>
      </c>
      <c r="I142" s="67">
        <v>166.66659999999999</v>
      </c>
    </row>
    <row r="143" spans="1:11">
      <c r="A143" s="66" t="s">
        <v>245</v>
      </c>
      <c r="B143" s="66" t="s">
        <v>246</v>
      </c>
      <c r="C143" s="67">
        <v>1739826.29</v>
      </c>
      <c r="D143" s="67">
        <v>1976721</v>
      </c>
      <c r="E143" s="67">
        <v>1976721</v>
      </c>
      <c r="H143" s="67">
        <v>113.6159</v>
      </c>
      <c r="I143" s="67">
        <v>100</v>
      </c>
    </row>
    <row r="144" spans="1:11">
      <c r="A144" s="53" t="s">
        <v>250</v>
      </c>
      <c r="B144" s="53" t="s">
        <v>251</v>
      </c>
      <c r="C144" s="54">
        <v>5665554.7699999996</v>
      </c>
      <c r="D144" s="54">
        <v>5939000</v>
      </c>
      <c r="E144" s="54">
        <v>7193000</v>
      </c>
      <c r="F144" s="54">
        <v>7193000</v>
      </c>
      <c r="G144" s="54">
        <v>7193000</v>
      </c>
      <c r="H144" s="54">
        <v>104.82640000000001</v>
      </c>
      <c r="I144" s="54">
        <v>121.1146</v>
      </c>
      <c r="J144" s="54">
        <v>100</v>
      </c>
      <c r="K144" s="54">
        <v>100</v>
      </c>
    </row>
    <row r="145" spans="1:11">
      <c r="A145" s="66" t="s">
        <v>259</v>
      </c>
      <c r="B145" s="66" t="s">
        <v>260</v>
      </c>
      <c r="C145" s="67">
        <v>1091000.1000000001</v>
      </c>
      <c r="D145" s="67">
        <v>1193000</v>
      </c>
      <c r="E145" s="67">
        <v>1253000</v>
      </c>
      <c r="H145" s="67">
        <v>109.3492</v>
      </c>
      <c r="I145" s="67">
        <v>105.02930000000001</v>
      </c>
    </row>
    <row r="146" spans="1:11">
      <c r="A146" s="66" t="s">
        <v>264</v>
      </c>
      <c r="B146" s="66" t="s">
        <v>265</v>
      </c>
      <c r="C146" s="67">
        <v>1621435.17</v>
      </c>
      <c r="D146" s="67">
        <v>1746000</v>
      </c>
      <c r="E146" s="67">
        <v>2040000</v>
      </c>
      <c r="H146" s="67">
        <v>107.6823</v>
      </c>
      <c r="I146" s="67">
        <v>116.83839999999999</v>
      </c>
    </row>
    <row r="147" spans="1:11">
      <c r="A147" s="66" t="s">
        <v>269</v>
      </c>
      <c r="B147" s="66" t="s">
        <v>270</v>
      </c>
      <c r="C147" s="67">
        <v>2499247.0699999998</v>
      </c>
      <c r="D147" s="67">
        <v>2470000</v>
      </c>
      <c r="E147" s="67">
        <v>3340000</v>
      </c>
      <c r="H147" s="67">
        <v>98.829700000000003</v>
      </c>
      <c r="I147" s="67">
        <v>135.2226</v>
      </c>
    </row>
    <row r="148" spans="1:11">
      <c r="A148" s="66" t="s">
        <v>274</v>
      </c>
      <c r="B148" s="66" t="s">
        <v>275</v>
      </c>
      <c r="C148" s="67">
        <v>15487.21</v>
      </c>
      <c r="D148" s="67">
        <v>20000</v>
      </c>
      <c r="E148" s="67">
        <v>20000</v>
      </c>
      <c r="H148" s="67">
        <v>129.1388</v>
      </c>
      <c r="I148" s="67">
        <v>100</v>
      </c>
    </row>
    <row r="149" spans="1:11">
      <c r="A149" s="66" t="s">
        <v>279</v>
      </c>
      <c r="B149" s="66" t="s">
        <v>280</v>
      </c>
      <c r="C149" s="67">
        <v>438385.22</v>
      </c>
      <c r="D149" s="67">
        <v>510000</v>
      </c>
      <c r="E149" s="67">
        <v>540000</v>
      </c>
      <c r="H149" s="67">
        <v>116.336</v>
      </c>
      <c r="I149" s="67">
        <v>105.8823</v>
      </c>
    </row>
    <row r="150" spans="1:11">
      <c r="A150" s="53" t="s">
        <v>284</v>
      </c>
      <c r="B150" s="53" t="s">
        <v>285</v>
      </c>
      <c r="C150" s="54">
        <v>274328.99</v>
      </c>
      <c r="D150" s="54">
        <v>316000</v>
      </c>
      <c r="E150" s="54">
        <v>300000</v>
      </c>
      <c r="F150" s="54">
        <v>300000</v>
      </c>
      <c r="G150" s="54">
        <v>300000</v>
      </c>
      <c r="H150" s="54">
        <v>115.1901</v>
      </c>
      <c r="I150" s="54">
        <v>94.936700000000002</v>
      </c>
      <c r="J150" s="54">
        <v>100</v>
      </c>
      <c r="K150" s="54">
        <v>100</v>
      </c>
    </row>
    <row r="151" spans="1:11">
      <c r="A151" s="66" t="s">
        <v>293</v>
      </c>
      <c r="B151" s="66" t="s">
        <v>294</v>
      </c>
      <c r="C151" s="67">
        <v>0</v>
      </c>
      <c r="D151" s="67">
        <v>3000</v>
      </c>
      <c r="E151" s="67">
        <v>3000</v>
      </c>
      <c r="H151" s="67">
        <v>0</v>
      </c>
      <c r="I151" s="67">
        <v>100</v>
      </c>
    </row>
    <row r="152" spans="1:11">
      <c r="A152" s="66" t="s">
        <v>297</v>
      </c>
      <c r="B152" s="66" t="s">
        <v>298</v>
      </c>
      <c r="C152" s="67">
        <v>274328.99</v>
      </c>
      <c r="D152" s="67">
        <v>313000</v>
      </c>
      <c r="E152" s="67">
        <v>297000</v>
      </c>
      <c r="H152" s="67">
        <v>114.09650000000001</v>
      </c>
      <c r="I152" s="67">
        <v>94.888099999999994</v>
      </c>
    </row>
    <row r="153" spans="1:11" ht="25.5">
      <c r="A153" s="53" t="s">
        <v>335</v>
      </c>
      <c r="B153" s="53" t="s">
        <v>336</v>
      </c>
      <c r="C153" s="54">
        <v>33079.449999999997</v>
      </c>
      <c r="D153" s="54">
        <v>45000</v>
      </c>
      <c r="E153" s="54">
        <v>60000</v>
      </c>
      <c r="F153" s="54">
        <v>60000</v>
      </c>
      <c r="G153" s="54">
        <v>60000</v>
      </c>
      <c r="H153" s="54">
        <v>136.0361</v>
      </c>
      <c r="I153" s="54">
        <v>133.33330000000001</v>
      </c>
      <c r="J153" s="54">
        <v>100</v>
      </c>
      <c r="K153" s="54">
        <v>100</v>
      </c>
    </row>
    <row r="154" spans="1:11">
      <c r="A154" s="66" t="s">
        <v>340</v>
      </c>
      <c r="B154" s="66" t="s">
        <v>341</v>
      </c>
      <c r="C154" s="67">
        <v>33079.449999999997</v>
      </c>
      <c r="D154" s="67">
        <v>45000</v>
      </c>
      <c r="E154" s="67">
        <v>60000</v>
      </c>
      <c r="H154" s="67">
        <v>136.0361</v>
      </c>
      <c r="I154" s="67">
        <v>133.33330000000001</v>
      </c>
    </row>
    <row r="155" spans="1:11">
      <c r="A155" s="53" t="s">
        <v>342</v>
      </c>
      <c r="B155" s="53" t="s">
        <v>343</v>
      </c>
      <c r="C155" s="54">
        <v>0</v>
      </c>
      <c r="D155" s="54">
        <v>2000</v>
      </c>
      <c r="E155" s="54">
        <v>2000</v>
      </c>
      <c r="F155" s="54">
        <v>2000</v>
      </c>
      <c r="G155" s="54">
        <v>2000</v>
      </c>
      <c r="H155" s="54">
        <v>0</v>
      </c>
      <c r="I155" s="54">
        <v>100</v>
      </c>
      <c r="J155" s="54">
        <v>100</v>
      </c>
      <c r="K155" s="54">
        <v>100</v>
      </c>
    </row>
    <row r="156" spans="1:11">
      <c r="A156" s="66" t="s">
        <v>359</v>
      </c>
      <c r="B156" s="66" t="s">
        <v>360</v>
      </c>
      <c r="C156" s="67">
        <v>0</v>
      </c>
      <c r="D156" s="67">
        <v>2000</v>
      </c>
      <c r="E156" s="67">
        <v>2000</v>
      </c>
      <c r="H156" s="67">
        <v>0</v>
      </c>
      <c r="I156" s="67">
        <v>100</v>
      </c>
    </row>
    <row r="157" spans="1:11">
      <c r="A157" s="53" t="s">
        <v>3</v>
      </c>
      <c r="B157" s="53" t="s">
        <v>34</v>
      </c>
      <c r="C157" s="54">
        <v>5000</v>
      </c>
      <c r="D157" s="54">
        <v>5000</v>
      </c>
      <c r="E157" s="54">
        <v>5000</v>
      </c>
      <c r="F157" s="54">
        <v>5000</v>
      </c>
      <c r="G157" s="54">
        <v>5000</v>
      </c>
      <c r="H157" s="54">
        <v>100</v>
      </c>
      <c r="I157" s="54">
        <v>100</v>
      </c>
      <c r="J157" s="54">
        <v>100</v>
      </c>
      <c r="K157" s="54">
        <v>100</v>
      </c>
    </row>
    <row r="158" spans="1:11">
      <c r="A158" s="53" t="s">
        <v>371</v>
      </c>
      <c r="B158" s="53" t="s">
        <v>372</v>
      </c>
      <c r="C158" s="54">
        <v>5000</v>
      </c>
      <c r="D158" s="54">
        <v>5000</v>
      </c>
      <c r="E158" s="54">
        <v>5000</v>
      </c>
      <c r="F158" s="54">
        <v>5000</v>
      </c>
      <c r="G158" s="54">
        <v>5000</v>
      </c>
      <c r="H158" s="54">
        <v>100</v>
      </c>
      <c r="I158" s="54">
        <v>100</v>
      </c>
      <c r="J158" s="54">
        <v>100</v>
      </c>
      <c r="K158" s="54">
        <v>100</v>
      </c>
    </row>
    <row r="159" spans="1:11">
      <c r="A159" s="66" t="s">
        <v>395</v>
      </c>
      <c r="B159" s="66" t="s">
        <v>396</v>
      </c>
      <c r="C159" s="67">
        <v>5000</v>
      </c>
      <c r="D159" s="67">
        <v>5000</v>
      </c>
      <c r="E159" s="67">
        <v>5000</v>
      </c>
      <c r="H159" s="67">
        <v>100</v>
      </c>
      <c r="I159" s="67">
        <v>100</v>
      </c>
    </row>
    <row r="160" spans="1:11">
      <c r="A160" s="64" t="s">
        <v>521</v>
      </c>
      <c r="B160" s="64"/>
      <c r="C160" s="65">
        <v>29089827.670000002</v>
      </c>
      <c r="D160" s="65">
        <v>75000</v>
      </c>
      <c r="E160" s="65">
        <v>15000</v>
      </c>
      <c r="F160" s="65">
        <v>15000</v>
      </c>
      <c r="G160" s="65">
        <v>15000</v>
      </c>
      <c r="H160" s="65">
        <v>0.25779999999999997</v>
      </c>
      <c r="I160" s="65">
        <v>20</v>
      </c>
      <c r="J160" s="65">
        <v>100</v>
      </c>
      <c r="K160" s="65">
        <v>100</v>
      </c>
    </row>
    <row r="161" spans="1:11">
      <c r="A161" s="53" t="s">
        <v>2</v>
      </c>
      <c r="B161" s="53" t="s">
        <v>26</v>
      </c>
      <c r="C161" s="54">
        <v>29089827.670000002</v>
      </c>
      <c r="D161" s="54">
        <v>75000</v>
      </c>
      <c r="E161" s="54">
        <v>15000</v>
      </c>
      <c r="F161" s="54">
        <v>15000</v>
      </c>
      <c r="G161" s="54">
        <v>15000</v>
      </c>
      <c r="H161" s="54">
        <v>0.25779999999999997</v>
      </c>
      <c r="I161" s="54">
        <v>20</v>
      </c>
      <c r="J161" s="54">
        <v>100</v>
      </c>
      <c r="K161" s="54">
        <v>100</v>
      </c>
    </row>
    <row r="162" spans="1:11">
      <c r="A162" s="53" t="s">
        <v>250</v>
      </c>
      <c r="B162" s="53" t="s">
        <v>251</v>
      </c>
      <c r="C162" s="54">
        <v>57779.9</v>
      </c>
      <c r="D162" s="54">
        <v>75000</v>
      </c>
      <c r="E162" s="54">
        <v>15000</v>
      </c>
      <c r="F162" s="54">
        <v>15000</v>
      </c>
      <c r="G162" s="54">
        <v>15000</v>
      </c>
      <c r="H162" s="54">
        <v>129.80289999999999</v>
      </c>
      <c r="I162" s="54">
        <v>20</v>
      </c>
      <c r="J162" s="54">
        <v>100</v>
      </c>
      <c r="K162" s="54">
        <v>100</v>
      </c>
    </row>
    <row r="163" spans="1:11">
      <c r="A163" s="66" t="s">
        <v>274</v>
      </c>
      <c r="B163" s="66" t="s">
        <v>275</v>
      </c>
      <c r="C163" s="67">
        <v>57779.9</v>
      </c>
      <c r="D163" s="67">
        <v>75000</v>
      </c>
      <c r="E163" s="67">
        <v>15000</v>
      </c>
      <c r="H163" s="67">
        <v>129.80289999999999</v>
      </c>
      <c r="I163" s="67">
        <v>20</v>
      </c>
    </row>
    <row r="164" spans="1:11" ht="25.5">
      <c r="A164" s="53" t="s">
        <v>317</v>
      </c>
      <c r="B164" s="53" t="s">
        <v>318</v>
      </c>
      <c r="C164" s="54">
        <v>29032047.77</v>
      </c>
      <c r="D164" s="54">
        <v>0</v>
      </c>
      <c r="E164" s="54">
        <v>0</v>
      </c>
      <c r="F164" s="54">
        <v>0</v>
      </c>
      <c r="G164" s="54">
        <v>0</v>
      </c>
      <c r="H164" s="54">
        <v>0</v>
      </c>
      <c r="I164" s="54">
        <v>0</v>
      </c>
      <c r="J164" s="54">
        <v>0</v>
      </c>
      <c r="K164" s="54">
        <v>0</v>
      </c>
    </row>
    <row r="165" spans="1:11">
      <c r="A165" s="66" t="s">
        <v>322</v>
      </c>
      <c r="B165" s="66" t="s">
        <v>323</v>
      </c>
      <c r="C165" s="67">
        <v>29032047.77</v>
      </c>
      <c r="D165" s="67">
        <v>0</v>
      </c>
      <c r="E165" s="67">
        <v>0</v>
      </c>
      <c r="H165" s="67">
        <v>0</v>
      </c>
      <c r="I165" s="67">
        <v>0</v>
      </c>
    </row>
    <row r="166" spans="1:11" ht="26.25" customHeight="1">
      <c r="A166" s="59" t="s">
        <v>530</v>
      </c>
      <c r="B166" s="59"/>
      <c r="C166" s="60">
        <v>262970.82</v>
      </c>
      <c r="D166" s="60">
        <v>715000</v>
      </c>
      <c r="E166" s="60">
        <v>755000</v>
      </c>
      <c r="F166" s="60">
        <v>755000</v>
      </c>
      <c r="G166" s="60">
        <v>755000</v>
      </c>
      <c r="H166" s="60">
        <v>271.89319999999998</v>
      </c>
      <c r="I166" s="60">
        <v>105.59439999999999</v>
      </c>
      <c r="J166" s="60">
        <v>100</v>
      </c>
      <c r="K166" s="60">
        <v>100</v>
      </c>
    </row>
    <row r="167" spans="1:11">
      <c r="A167" s="69" t="s">
        <v>511</v>
      </c>
      <c r="B167" s="69"/>
      <c r="C167" s="63">
        <v>262970.82</v>
      </c>
      <c r="D167" s="63">
        <v>715000</v>
      </c>
      <c r="E167" s="63">
        <v>755000</v>
      </c>
      <c r="F167" s="63">
        <v>755000</v>
      </c>
      <c r="G167" s="63">
        <v>755000</v>
      </c>
      <c r="H167" s="63">
        <v>271.89319999999998</v>
      </c>
      <c r="I167" s="63">
        <v>105.59439999999999</v>
      </c>
      <c r="J167" s="63">
        <v>100</v>
      </c>
      <c r="K167" s="63">
        <v>100</v>
      </c>
    </row>
    <row r="168" spans="1:11">
      <c r="A168" s="64" t="s">
        <v>512</v>
      </c>
      <c r="B168" s="64"/>
      <c r="C168" s="65">
        <v>0</v>
      </c>
      <c r="D168" s="65">
        <v>0</v>
      </c>
      <c r="E168" s="65">
        <v>755000</v>
      </c>
      <c r="F168" s="65">
        <v>755000</v>
      </c>
      <c r="G168" s="65">
        <v>755000</v>
      </c>
      <c r="H168" s="65">
        <v>0</v>
      </c>
      <c r="I168" s="65">
        <v>0</v>
      </c>
      <c r="J168" s="65">
        <v>100</v>
      </c>
      <c r="K168" s="65">
        <v>100</v>
      </c>
    </row>
    <row r="169" spans="1:11">
      <c r="A169" s="53" t="s">
        <v>3</v>
      </c>
      <c r="B169" s="53" t="s">
        <v>34</v>
      </c>
      <c r="C169" s="54">
        <v>0</v>
      </c>
      <c r="D169" s="54">
        <v>0</v>
      </c>
      <c r="E169" s="54">
        <v>755000</v>
      </c>
      <c r="F169" s="54">
        <v>755000</v>
      </c>
      <c r="G169" s="54">
        <v>755000</v>
      </c>
      <c r="H169" s="54">
        <v>0</v>
      </c>
      <c r="I169" s="54">
        <v>0</v>
      </c>
      <c r="J169" s="54">
        <v>100</v>
      </c>
      <c r="K169" s="54">
        <v>100</v>
      </c>
    </row>
    <row r="170" spans="1:11">
      <c r="A170" s="53" t="s">
        <v>371</v>
      </c>
      <c r="B170" s="53" t="s">
        <v>372</v>
      </c>
      <c r="C170" s="54">
        <v>0</v>
      </c>
      <c r="D170" s="54">
        <v>0</v>
      </c>
      <c r="E170" s="54">
        <v>720000</v>
      </c>
      <c r="F170" s="54">
        <v>720000</v>
      </c>
      <c r="G170" s="54">
        <v>720000</v>
      </c>
      <c r="H170" s="54">
        <v>0</v>
      </c>
      <c r="I170" s="54">
        <v>0</v>
      </c>
      <c r="J170" s="54">
        <v>100</v>
      </c>
      <c r="K170" s="54">
        <v>100</v>
      </c>
    </row>
    <row r="171" spans="1:11">
      <c r="A171" s="66" t="s">
        <v>385</v>
      </c>
      <c r="B171" s="66" t="s">
        <v>386</v>
      </c>
      <c r="C171" s="67">
        <v>0</v>
      </c>
      <c r="D171" s="67">
        <v>0</v>
      </c>
      <c r="E171" s="67">
        <v>450000</v>
      </c>
      <c r="H171" s="67">
        <v>0</v>
      </c>
      <c r="I171" s="67">
        <v>0</v>
      </c>
    </row>
    <row r="172" spans="1:11">
      <c r="A172" s="66" t="s">
        <v>390</v>
      </c>
      <c r="B172" s="66" t="s">
        <v>391</v>
      </c>
      <c r="C172" s="67">
        <v>0</v>
      </c>
      <c r="D172" s="67">
        <v>0</v>
      </c>
      <c r="E172" s="67">
        <v>250000</v>
      </c>
      <c r="H172" s="67">
        <v>0</v>
      </c>
      <c r="I172" s="67">
        <v>0</v>
      </c>
    </row>
    <row r="173" spans="1:11">
      <c r="A173" s="66" t="s">
        <v>402</v>
      </c>
      <c r="B173" s="66" t="s">
        <v>403</v>
      </c>
      <c r="C173" s="67">
        <v>0</v>
      </c>
      <c r="D173" s="67">
        <v>0</v>
      </c>
      <c r="E173" s="67">
        <v>20000</v>
      </c>
      <c r="H173" s="67">
        <v>0</v>
      </c>
      <c r="I173" s="67">
        <v>0</v>
      </c>
    </row>
    <row r="174" spans="1:11" ht="25.5">
      <c r="A174" s="53" t="s">
        <v>409</v>
      </c>
      <c r="B174" s="53" t="s">
        <v>410</v>
      </c>
      <c r="C174" s="54">
        <v>0</v>
      </c>
      <c r="D174" s="54">
        <v>0</v>
      </c>
      <c r="E174" s="54">
        <v>35000</v>
      </c>
      <c r="F174" s="54">
        <v>35000</v>
      </c>
      <c r="G174" s="54">
        <v>35000</v>
      </c>
      <c r="H174" s="54">
        <v>0</v>
      </c>
      <c r="I174" s="54">
        <v>0</v>
      </c>
      <c r="J174" s="54">
        <v>100</v>
      </c>
      <c r="K174" s="54">
        <v>100</v>
      </c>
    </row>
    <row r="175" spans="1:11">
      <c r="A175" s="66" t="s">
        <v>414</v>
      </c>
      <c r="B175" s="66" t="s">
        <v>415</v>
      </c>
      <c r="C175" s="67">
        <v>0</v>
      </c>
      <c r="D175" s="67">
        <v>0</v>
      </c>
      <c r="E175" s="67">
        <v>15000</v>
      </c>
      <c r="H175" s="67">
        <v>0</v>
      </c>
      <c r="I175" s="67">
        <v>0</v>
      </c>
    </row>
    <row r="176" spans="1:11">
      <c r="A176" s="66" t="s">
        <v>419</v>
      </c>
      <c r="B176" s="66" t="s">
        <v>420</v>
      </c>
      <c r="C176" s="67">
        <v>0</v>
      </c>
      <c r="D176" s="67">
        <v>0</v>
      </c>
      <c r="E176" s="67">
        <v>20000</v>
      </c>
      <c r="H176" s="67">
        <v>0</v>
      </c>
      <c r="I176" s="67">
        <v>0</v>
      </c>
    </row>
    <row r="177" spans="1:11">
      <c r="A177" s="64" t="s">
        <v>521</v>
      </c>
      <c r="B177" s="64"/>
      <c r="C177" s="65">
        <v>262970.82</v>
      </c>
      <c r="D177" s="65">
        <v>365000</v>
      </c>
      <c r="E177" s="65">
        <v>0</v>
      </c>
      <c r="F177" s="65">
        <v>0</v>
      </c>
      <c r="G177" s="65">
        <v>0</v>
      </c>
      <c r="H177" s="65">
        <v>138.79859999999999</v>
      </c>
      <c r="I177" s="65">
        <v>0</v>
      </c>
      <c r="J177" s="65">
        <v>0</v>
      </c>
      <c r="K177" s="65">
        <v>0</v>
      </c>
    </row>
    <row r="178" spans="1:11">
      <c r="A178" s="53" t="s">
        <v>3</v>
      </c>
      <c r="B178" s="53" t="s">
        <v>34</v>
      </c>
      <c r="C178" s="54">
        <v>262970.82</v>
      </c>
      <c r="D178" s="54">
        <v>365000</v>
      </c>
      <c r="E178" s="54">
        <v>0</v>
      </c>
      <c r="F178" s="54">
        <v>0</v>
      </c>
      <c r="G178" s="54">
        <v>0</v>
      </c>
      <c r="H178" s="54">
        <v>138.79859999999999</v>
      </c>
      <c r="I178" s="54">
        <v>0</v>
      </c>
      <c r="J178" s="54">
        <v>0</v>
      </c>
      <c r="K178" s="54">
        <v>0</v>
      </c>
    </row>
    <row r="179" spans="1:11">
      <c r="A179" s="53" t="s">
        <v>371</v>
      </c>
      <c r="B179" s="53" t="s">
        <v>372</v>
      </c>
      <c r="C179" s="54">
        <v>260738.32</v>
      </c>
      <c r="D179" s="54">
        <v>315000</v>
      </c>
      <c r="E179" s="54">
        <v>0</v>
      </c>
      <c r="F179" s="54">
        <v>0</v>
      </c>
      <c r="G179" s="54">
        <v>0</v>
      </c>
      <c r="H179" s="54">
        <v>120.8107</v>
      </c>
      <c r="I179" s="54">
        <v>0</v>
      </c>
      <c r="J179" s="54">
        <v>0</v>
      </c>
      <c r="K179" s="54">
        <v>0</v>
      </c>
    </row>
    <row r="180" spans="1:11">
      <c r="A180" s="66" t="s">
        <v>385</v>
      </c>
      <c r="B180" s="66" t="s">
        <v>386</v>
      </c>
      <c r="C180" s="67">
        <v>260738.32</v>
      </c>
      <c r="D180" s="67">
        <v>305000</v>
      </c>
      <c r="E180" s="67">
        <v>0</v>
      </c>
      <c r="H180" s="67">
        <v>116.9755</v>
      </c>
      <c r="I180" s="67">
        <v>0</v>
      </c>
    </row>
    <row r="181" spans="1:11">
      <c r="A181" s="66" t="s">
        <v>402</v>
      </c>
      <c r="B181" s="66" t="s">
        <v>403</v>
      </c>
      <c r="C181" s="67">
        <v>0</v>
      </c>
      <c r="D181" s="67">
        <v>10000</v>
      </c>
      <c r="E181" s="67">
        <v>0</v>
      </c>
      <c r="H181" s="67">
        <v>0</v>
      </c>
      <c r="I181" s="67">
        <v>0</v>
      </c>
    </row>
    <row r="182" spans="1:11" ht="25.5">
      <c r="A182" s="53" t="s">
        <v>409</v>
      </c>
      <c r="B182" s="53" t="s">
        <v>410</v>
      </c>
      <c r="C182" s="54">
        <v>2232.5</v>
      </c>
      <c r="D182" s="54">
        <v>50000</v>
      </c>
      <c r="E182" s="54">
        <v>0</v>
      </c>
      <c r="F182" s="54">
        <v>0</v>
      </c>
      <c r="G182" s="54">
        <v>0</v>
      </c>
      <c r="H182" s="54">
        <v>2239.6415999999999</v>
      </c>
      <c r="I182" s="54">
        <v>0</v>
      </c>
      <c r="J182" s="54">
        <v>0</v>
      </c>
      <c r="K182" s="54">
        <v>0</v>
      </c>
    </row>
    <row r="183" spans="1:11">
      <c r="A183" s="66" t="s">
        <v>414</v>
      </c>
      <c r="B183" s="66" t="s">
        <v>415</v>
      </c>
      <c r="C183" s="67">
        <v>0</v>
      </c>
      <c r="D183" s="67">
        <v>30000</v>
      </c>
      <c r="E183" s="67">
        <v>0</v>
      </c>
      <c r="H183" s="67">
        <v>0</v>
      </c>
      <c r="I183" s="67">
        <v>0</v>
      </c>
    </row>
    <row r="184" spans="1:11">
      <c r="A184" s="66" t="s">
        <v>419</v>
      </c>
      <c r="B184" s="66" t="s">
        <v>420</v>
      </c>
      <c r="C184" s="67">
        <v>2232.5</v>
      </c>
      <c r="D184" s="67">
        <v>20000</v>
      </c>
      <c r="E184" s="67">
        <v>0</v>
      </c>
      <c r="H184" s="67">
        <v>895.85659999999996</v>
      </c>
      <c r="I184" s="67">
        <v>0</v>
      </c>
    </row>
    <row r="185" spans="1:11">
      <c r="A185" s="64" t="s">
        <v>531</v>
      </c>
      <c r="B185" s="64"/>
      <c r="C185" s="65">
        <v>0</v>
      </c>
      <c r="D185" s="65">
        <v>350000</v>
      </c>
      <c r="E185" s="65">
        <v>0</v>
      </c>
      <c r="F185" s="65">
        <v>0</v>
      </c>
      <c r="G185" s="65">
        <v>0</v>
      </c>
      <c r="H185" s="65">
        <v>0</v>
      </c>
      <c r="I185" s="65">
        <v>0</v>
      </c>
      <c r="J185" s="65">
        <v>0</v>
      </c>
      <c r="K185" s="65">
        <v>0</v>
      </c>
    </row>
    <row r="186" spans="1:11">
      <c r="A186" s="53" t="s">
        <v>3</v>
      </c>
      <c r="B186" s="53" t="s">
        <v>34</v>
      </c>
      <c r="C186" s="54">
        <v>0</v>
      </c>
      <c r="D186" s="54">
        <v>350000</v>
      </c>
      <c r="E186" s="54">
        <v>0</v>
      </c>
      <c r="F186" s="54">
        <v>0</v>
      </c>
      <c r="G186" s="54">
        <v>0</v>
      </c>
      <c r="H186" s="54">
        <v>0</v>
      </c>
      <c r="I186" s="54">
        <v>0</v>
      </c>
      <c r="J186" s="54">
        <v>0</v>
      </c>
      <c r="K186" s="54">
        <v>0</v>
      </c>
    </row>
    <row r="187" spans="1:11">
      <c r="A187" s="53" t="s">
        <v>371</v>
      </c>
      <c r="B187" s="53" t="s">
        <v>372</v>
      </c>
      <c r="C187" s="54">
        <v>0</v>
      </c>
      <c r="D187" s="54">
        <v>350000</v>
      </c>
      <c r="E187" s="54">
        <v>0</v>
      </c>
      <c r="F187" s="54">
        <v>0</v>
      </c>
      <c r="G187" s="54">
        <v>0</v>
      </c>
      <c r="H187" s="54">
        <v>0</v>
      </c>
      <c r="I187" s="54">
        <v>0</v>
      </c>
      <c r="J187" s="54">
        <v>0</v>
      </c>
      <c r="K187" s="54">
        <v>0</v>
      </c>
    </row>
    <row r="188" spans="1:11">
      <c r="A188" s="66" t="s">
        <v>390</v>
      </c>
      <c r="B188" s="66" t="s">
        <v>391</v>
      </c>
      <c r="C188" s="67">
        <v>0</v>
      </c>
      <c r="D188" s="67">
        <v>350000</v>
      </c>
      <c r="E188" s="67">
        <v>0</v>
      </c>
      <c r="H188" s="67">
        <v>0</v>
      </c>
      <c r="I188" s="67">
        <v>0</v>
      </c>
    </row>
    <row r="189" spans="1:11">
      <c r="A189" s="55" t="s">
        <v>532</v>
      </c>
      <c r="B189" s="55"/>
      <c r="C189" s="56">
        <v>5385230.0800000001</v>
      </c>
      <c r="D189" s="56">
        <v>5407400</v>
      </c>
      <c r="E189" s="56">
        <v>11819400</v>
      </c>
      <c r="F189" s="56">
        <v>7624400</v>
      </c>
      <c r="G189" s="56">
        <v>7554400</v>
      </c>
      <c r="H189" s="56">
        <v>100.41160000000001</v>
      </c>
      <c r="I189" s="56">
        <v>218.57820000000001</v>
      </c>
      <c r="J189" s="56">
        <v>64.507499999999993</v>
      </c>
      <c r="K189" s="56">
        <v>99.081800000000001</v>
      </c>
    </row>
    <row r="190" spans="1:11">
      <c r="A190" s="70" t="s">
        <v>533</v>
      </c>
      <c r="B190" s="70"/>
      <c r="C190" s="58">
        <v>5385230.0800000001</v>
      </c>
      <c r="D190" s="58">
        <v>5407400</v>
      </c>
      <c r="E190" s="58">
        <v>3594400</v>
      </c>
      <c r="F190" s="58">
        <v>3594400</v>
      </c>
      <c r="G190" s="58">
        <v>3594400</v>
      </c>
      <c r="H190" s="58">
        <v>100.41160000000001</v>
      </c>
      <c r="I190" s="58">
        <v>66.471800000000002</v>
      </c>
      <c r="J190" s="58">
        <v>100</v>
      </c>
      <c r="K190" s="58">
        <v>100</v>
      </c>
    </row>
    <row r="191" spans="1:11">
      <c r="A191" s="68" t="s">
        <v>534</v>
      </c>
      <c r="B191" s="68"/>
      <c r="C191" s="60">
        <v>115131.11</v>
      </c>
      <c r="D191" s="60">
        <v>145000</v>
      </c>
      <c r="E191" s="60">
        <v>420000</v>
      </c>
      <c r="F191" s="60">
        <v>420000</v>
      </c>
      <c r="G191" s="60">
        <v>420000</v>
      </c>
      <c r="H191" s="60">
        <v>125.94329999999999</v>
      </c>
      <c r="I191" s="60">
        <v>289.6551</v>
      </c>
      <c r="J191" s="60">
        <v>100</v>
      </c>
      <c r="K191" s="60">
        <v>100</v>
      </c>
    </row>
    <row r="192" spans="1:11">
      <c r="A192" s="69" t="s">
        <v>535</v>
      </c>
      <c r="B192" s="69"/>
      <c r="C192" s="63">
        <v>115131.11</v>
      </c>
      <c r="D192" s="63">
        <v>145000</v>
      </c>
      <c r="E192" s="63">
        <v>420000</v>
      </c>
      <c r="F192" s="63">
        <v>420000</v>
      </c>
      <c r="G192" s="63">
        <v>420000</v>
      </c>
      <c r="H192" s="63">
        <v>125.94329999999999</v>
      </c>
      <c r="I192" s="63">
        <v>289.6551</v>
      </c>
      <c r="J192" s="63">
        <v>100</v>
      </c>
      <c r="K192" s="63">
        <v>100</v>
      </c>
    </row>
    <row r="193" spans="1:11">
      <c r="A193" s="64" t="s">
        <v>512</v>
      </c>
      <c r="B193" s="64"/>
      <c r="C193" s="65">
        <v>55060.85</v>
      </c>
      <c r="D193" s="65">
        <v>60000</v>
      </c>
      <c r="E193" s="65">
        <v>270000</v>
      </c>
      <c r="F193" s="65">
        <v>270000</v>
      </c>
      <c r="G193" s="65">
        <v>270000</v>
      </c>
      <c r="H193" s="65">
        <v>108.97029999999999</v>
      </c>
      <c r="I193" s="65">
        <v>450</v>
      </c>
      <c r="J193" s="65">
        <v>100</v>
      </c>
      <c r="K193" s="65">
        <v>100</v>
      </c>
    </row>
    <row r="194" spans="1:11">
      <c r="A194" s="53" t="s">
        <v>2</v>
      </c>
      <c r="B194" s="53" t="s">
        <v>26</v>
      </c>
      <c r="C194" s="54">
        <v>55060.85</v>
      </c>
      <c r="D194" s="54">
        <v>60000</v>
      </c>
      <c r="E194" s="54">
        <v>270000</v>
      </c>
      <c r="F194" s="54">
        <v>270000</v>
      </c>
      <c r="G194" s="54">
        <v>270000</v>
      </c>
      <c r="H194" s="54">
        <v>108.97029999999999</v>
      </c>
      <c r="I194" s="54">
        <v>450</v>
      </c>
      <c r="J194" s="54">
        <v>100</v>
      </c>
      <c r="K194" s="54">
        <v>100</v>
      </c>
    </row>
    <row r="195" spans="1:11">
      <c r="A195" s="53" t="s">
        <v>302</v>
      </c>
      <c r="B195" s="53" t="s">
        <v>303</v>
      </c>
      <c r="C195" s="54">
        <v>55060.85</v>
      </c>
      <c r="D195" s="54">
        <v>60000</v>
      </c>
      <c r="E195" s="54">
        <v>120000</v>
      </c>
      <c r="F195" s="54">
        <v>120000</v>
      </c>
      <c r="G195" s="54">
        <v>120000</v>
      </c>
      <c r="H195" s="54">
        <v>108.97029999999999</v>
      </c>
      <c r="I195" s="54">
        <v>200</v>
      </c>
      <c r="J195" s="54">
        <v>100</v>
      </c>
      <c r="K195" s="54">
        <v>100</v>
      </c>
    </row>
    <row r="196" spans="1:11" ht="25.5">
      <c r="A196" s="66" t="s">
        <v>312</v>
      </c>
      <c r="B196" s="66" t="s">
        <v>536</v>
      </c>
      <c r="C196" s="67">
        <v>55060.85</v>
      </c>
      <c r="D196" s="67">
        <v>60000</v>
      </c>
      <c r="E196" s="67">
        <v>120000</v>
      </c>
      <c r="H196" s="67">
        <v>108.97029999999999</v>
      </c>
      <c r="I196" s="67">
        <v>200</v>
      </c>
    </row>
    <row r="197" spans="1:11">
      <c r="A197" s="53" t="s">
        <v>342</v>
      </c>
      <c r="B197" s="53" t="s">
        <v>343</v>
      </c>
      <c r="C197" s="54">
        <v>0</v>
      </c>
      <c r="D197" s="54">
        <v>0</v>
      </c>
      <c r="E197" s="54">
        <v>150000</v>
      </c>
      <c r="F197" s="54">
        <v>150000</v>
      </c>
      <c r="G197" s="54">
        <v>150000</v>
      </c>
      <c r="H197" s="54">
        <v>0</v>
      </c>
      <c r="I197" s="54">
        <v>0</v>
      </c>
      <c r="J197" s="54">
        <v>100</v>
      </c>
      <c r="K197" s="54">
        <v>100</v>
      </c>
    </row>
    <row r="198" spans="1:11">
      <c r="A198" s="66" t="s">
        <v>349</v>
      </c>
      <c r="B198" s="66" t="s">
        <v>350</v>
      </c>
      <c r="C198" s="67">
        <v>0</v>
      </c>
      <c r="D198" s="67">
        <v>0</v>
      </c>
      <c r="E198" s="67">
        <v>150000</v>
      </c>
      <c r="H198" s="67">
        <v>0</v>
      </c>
      <c r="I198" s="67">
        <v>0</v>
      </c>
    </row>
    <row r="199" spans="1:11">
      <c r="A199" s="64" t="s">
        <v>521</v>
      </c>
      <c r="B199" s="64"/>
      <c r="C199" s="65">
        <v>60070.26</v>
      </c>
      <c r="D199" s="65">
        <v>85000</v>
      </c>
      <c r="E199" s="65">
        <v>150000</v>
      </c>
      <c r="F199" s="65">
        <v>150000</v>
      </c>
      <c r="G199" s="65">
        <v>150000</v>
      </c>
      <c r="H199" s="65">
        <v>141.5009</v>
      </c>
      <c r="I199" s="65">
        <v>176.47049999999999</v>
      </c>
      <c r="J199" s="65">
        <v>100</v>
      </c>
      <c r="K199" s="65">
        <v>100</v>
      </c>
    </row>
    <row r="200" spans="1:11">
      <c r="A200" s="53" t="s">
        <v>2</v>
      </c>
      <c r="B200" s="53" t="s">
        <v>26</v>
      </c>
      <c r="C200" s="54">
        <v>60070.26</v>
      </c>
      <c r="D200" s="54">
        <v>85000</v>
      </c>
      <c r="E200" s="54">
        <v>150000</v>
      </c>
      <c r="F200" s="54">
        <v>150000</v>
      </c>
      <c r="G200" s="54">
        <v>150000</v>
      </c>
      <c r="H200" s="54">
        <v>141.5009</v>
      </c>
      <c r="I200" s="54">
        <v>176.47049999999999</v>
      </c>
      <c r="J200" s="54">
        <v>100</v>
      </c>
      <c r="K200" s="54">
        <v>100</v>
      </c>
    </row>
    <row r="201" spans="1:11">
      <c r="A201" s="53" t="s">
        <v>250</v>
      </c>
      <c r="B201" s="53" t="s">
        <v>251</v>
      </c>
      <c r="C201" s="54">
        <v>60070.26</v>
      </c>
      <c r="D201" s="54">
        <v>85000</v>
      </c>
      <c r="E201" s="54">
        <v>150000</v>
      </c>
      <c r="F201" s="54">
        <v>150000</v>
      </c>
      <c r="G201" s="54">
        <v>150000</v>
      </c>
      <c r="H201" s="54">
        <v>141.5009</v>
      </c>
      <c r="I201" s="54">
        <v>176.47049999999999</v>
      </c>
      <c r="J201" s="54">
        <v>100</v>
      </c>
      <c r="K201" s="54">
        <v>100</v>
      </c>
    </row>
    <row r="202" spans="1:11">
      <c r="A202" s="66" t="s">
        <v>269</v>
      </c>
      <c r="B202" s="66" t="s">
        <v>270</v>
      </c>
      <c r="C202" s="67">
        <v>20400</v>
      </c>
      <c r="D202" s="67">
        <v>25000</v>
      </c>
      <c r="E202" s="67">
        <v>20000</v>
      </c>
      <c r="H202" s="67">
        <v>122.54900000000001</v>
      </c>
      <c r="I202" s="67">
        <v>80</v>
      </c>
    </row>
    <row r="203" spans="1:11">
      <c r="A203" s="66" t="s">
        <v>279</v>
      </c>
      <c r="B203" s="66" t="s">
        <v>280</v>
      </c>
      <c r="C203" s="67">
        <v>39670.26</v>
      </c>
      <c r="D203" s="67">
        <v>60000</v>
      </c>
      <c r="E203" s="67">
        <v>130000</v>
      </c>
      <c r="H203" s="67">
        <v>151.24680000000001</v>
      </c>
      <c r="I203" s="67">
        <v>216.66659999999999</v>
      </c>
    </row>
    <row r="204" spans="1:11">
      <c r="A204" s="68" t="s">
        <v>537</v>
      </c>
      <c r="B204" s="68"/>
      <c r="C204" s="60">
        <v>60000</v>
      </c>
      <c r="D204" s="60">
        <v>60000</v>
      </c>
      <c r="E204" s="60">
        <v>0</v>
      </c>
      <c r="F204" s="60">
        <v>0</v>
      </c>
      <c r="G204" s="60">
        <v>0</v>
      </c>
      <c r="H204" s="60">
        <v>100</v>
      </c>
      <c r="I204" s="60">
        <v>0</v>
      </c>
      <c r="J204" s="60">
        <v>0</v>
      </c>
      <c r="K204" s="60">
        <v>0</v>
      </c>
    </row>
    <row r="205" spans="1:11">
      <c r="A205" s="69" t="s">
        <v>535</v>
      </c>
      <c r="B205" s="69"/>
      <c r="C205" s="63">
        <v>60000</v>
      </c>
      <c r="D205" s="63">
        <v>60000</v>
      </c>
      <c r="E205" s="63">
        <v>0</v>
      </c>
      <c r="F205" s="63">
        <v>0</v>
      </c>
      <c r="G205" s="63">
        <v>0</v>
      </c>
      <c r="H205" s="63">
        <v>100</v>
      </c>
      <c r="I205" s="63">
        <v>0</v>
      </c>
      <c r="J205" s="63">
        <v>0</v>
      </c>
      <c r="K205" s="63">
        <v>0</v>
      </c>
    </row>
    <row r="206" spans="1:11">
      <c r="A206" s="64" t="s">
        <v>512</v>
      </c>
      <c r="B206" s="64"/>
      <c r="C206" s="65">
        <v>60000</v>
      </c>
      <c r="D206" s="65">
        <v>60000</v>
      </c>
      <c r="E206" s="65">
        <v>0</v>
      </c>
      <c r="F206" s="65">
        <v>0</v>
      </c>
      <c r="G206" s="65">
        <v>0</v>
      </c>
      <c r="H206" s="65">
        <v>100</v>
      </c>
      <c r="I206" s="65">
        <v>0</v>
      </c>
      <c r="J206" s="65">
        <v>0</v>
      </c>
      <c r="K206" s="65">
        <v>0</v>
      </c>
    </row>
    <row r="207" spans="1:11">
      <c r="A207" s="53" t="s">
        <v>2</v>
      </c>
      <c r="B207" s="53" t="s">
        <v>26</v>
      </c>
      <c r="C207" s="54">
        <v>60000</v>
      </c>
      <c r="D207" s="54">
        <v>60000</v>
      </c>
      <c r="E207" s="54">
        <v>0</v>
      </c>
      <c r="F207" s="54">
        <v>0</v>
      </c>
      <c r="G207" s="54">
        <v>0</v>
      </c>
      <c r="H207" s="54">
        <v>100</v>
      </c>
      <c r="I207" s="54">
        <v>0</v>
      </c>
      <c r="J207" s="54">
        <v>0</v>
      </c>
      <c r="K207" s="54">
        <v>0</v>
      </c>
    </row>
    <row r="208" spans="1:11">
      <c r="A208" s="53" t="s">
        <v>250</v>
      </c>
      <c r="B208" s="53" t="s">
        <v>251</v>
      </c>
      <c r="C208" s="54">
        <v>60000</v>
      </c>
      <c r="D208" s="54">
        <v>60000</v>
      </c>
      <c r="E208" s="54">
        <v>0</v>
      </c>
      <c r="F208" s="54">
        <v>0</v>
      </c>
      <c r="G208" s="54">
        <v>0</v>
      </c>
      <c r="H208" s="54">
        <v>100</v>
      </c>
      <c r="I208" s="54">
        <v>0</v>
      </c>
      <c r="J208" s="54">
        <v>0</v>
      </c>
      <c r="K208" s="54">
        <v>0</v>
      </c>
    </row>
    <row r="209" spans="1:11">
      <c r="A209" s="66" t="s">
        <v>269</v>
      </c>
      <c r="B209" s="66" t="s">
        <v>270</v>
      </c>
      <c r="C209" s="67">
        <v>60000</v>
      </c>
      <c r="D209" s="67">
        <v>60000</v>
      </c>
      <c r="E209" s="67">
        <v>0</v>
      </c>
      <c r="H209" s="67">
        <v>100</v>
      </c>
      <c r="I209" s="67">
        <v>0</v>
      </c>
    </row>
    <row r="210" spans="1:11">
      <c r="A210" s="68" t="s">
        <v>538</v>
      </c>
      <c r="B210" s="68"/>
      <c r="C210" s="60">
        <v>2200000</v>
      </c>
      <c r="D210" s="60">
        <v>2200000</v>
      </c>
      <c r="E210" s="60">
        <v>0</v>
      </c>
      <c r="F210" s="60">
        <v>0</v>
      </c>
      <c r="G210" s="60">
        <v>0</v>
      </c>
      <c r="H210" s="60">
        <v>100</v>
      </c>
      <c r="I210" s="60">
        <v>0</v>
      </c>
      <c r="J210" s="60">
        <v>0</v>
      </c>
      <c r="K210" s="60">
        <v>0</v>
      </c>
    </row>
    <row r="211" spans="1:11">
      <c r="A211" s="69" t="s">
        <v>535</v>
      </c>
      <c r="B211" s="69"/>
      <c r="C211" s="63">
        <v>2200000</v>
      </c>
      <c r="D211" s="63">
        <v>2200000</v>
      </c>
      <c r="E211" s="63">
        <v>0</v>
      </c>
      <c r="F211" s="63">
        <v>0</v>
      </c>
      <c r="G211" s="63">
        <v>0</v>
      </c>
      <c r="H211" s="63">
        <v>100</v>
      </c>
      <c r="I211" s="63">
        <v>0</v>
      </c>
      <c r="J211" s="63">
        <v>0</v>
      </c>
      <c r="K211" s="63">
        <v>0</v>
      </c>
    </row>
    <row r="212" spans="1:11">
      <c r="A212" s="64" t="s">
        <v>512</v>
      </c>
      <c r="B212" s="64"/>
      <c r="C212" s="65">
        <v>2200000</v>
      </c>
      <c r="D212" s="65">
        <v>2200000</v>
      </c>
      <c r="E212" s="65">
        <v>0</v>
      </c>
      <c r="F212" s="65">
        <v>0</v>
      </c>
      <c r="G212" s="65">
        <v>0</v>
      </c>
      <c r="H212" s="65">
        <v>100</v>
      </c>
      <c r="I212" s="65">
        <v>0</v>
      </c>
      <c r="J212" s="65">
        <v>0</v>
      </c>
      <c r="K212" s="65">
        <v>0</v>
      </c>
    </row>
    <row r="213" spans="1:11">
      <c r="A213" s="53" t="s">
        <v>2</v>
      </c>
      <c r="B213" s="53" t="s">
        <v>26</v>
      </c>
      <c r="C213" s="54">
        <v>2200000</v>
      </c>
      <c r="D213" s="54">
        <v>2200000</v>
      </c>
      <c r="E213" s="54">
        <v>0</v>
      </c>
      <c r="F213" s="54">
        <v>0</v>
      </c>
      <c r="G213" s="54">
        <v>0</v>
      </c>
      <c r="H213" s="54">
        <v>100</v>
      </c>
      <c r="I213" s="54">
        <v>0</v>
      </c>
      <c r="J213" s="54">
        <v>0</v>
      </c>
      <c r="K213" s="54">
        <v>0</v>
      </c>
    </row>
    <row r="214" spans="1:11">
      <c r="A214" s="53" t="s">
        <v>302</v>
      </c>
      <c r="B214" s="53" t="s">
        <v>303</v>
      </c>
      <c r="C214" s="54">
        <v>2200000</v>
      </c>
      <c r="D214" s="54">
        <v>2200000</v>
      </c>
      <c r="E214" s="54">
        <v>0</v>
      </c>
      <c r="F214" s="54">
        <v>0</v>
      </c>
      <c r="G214" s="54">
        <v>0</v>
      </c>
      <c r="H214" s="54">
        <v>100</v>
      </c>
      <c r="I214" s="54">
        <v>0</v>
      </c>
      <c r="J214" s="54">
        <v>0</v>
      </c>
      <c r="K214" s="54">
        <v>0</v>
      </c>
    </row>
    <row r="215" spans="1:11" ht="25.5">
      <c r="A215" s="66" t="s">
        <v>312</v>
      </c>
      <c r="B215" s="66" t="s">
        <v>536</v>
      </c>
      <c r="C215" s="67">
        <v>2200000</v>
      </c>
      <c r="D215" s="67">
        <v>2200000</v>
      </c>
      <c r="E215" s="67">
        <v>0</v>
      </c>
      <c r="H215" s="67">
        <v>100</v>
      </c>
      <c r="I215" s="67">
        <v>0</v>
      </c>
    </row>
    <row r="216" spans="1:11">
      <c r="A216" s="68" t="s">
        <v>539</v>
      </c>
      <c r="B216" s="68"/>
      <c r="C216" s="60">
        <v>0</v>
      </c>
      <c r="D216" s="60">
        <v>300000</v>
      </c>
      <c r="E216" s="60">
        <v>300000</v>
      </c>
      <c r="F216" s="60">
        <v>300000</v>
      </c>
      <c r="G216" s="60">
        <v>300000</v>
      </c>
      <c r="H216" s="60">
        <v>0</v>
      </c>
      <c r="I216" s="60">
        <v>100</v>
      </c>
      <c r="J216" s="60">
        <v>100</v>
      </c>
      <c r="K216" s="60">
        <v>100</v>
      </c>
    </row>
    <row r="217" spans="1:11">
      <c r="A217" s="69" t="s">
        <v>535</v>
      </c>
      <c r="B217" s="69"/>
      <c r="C217" s="63">
        <v>0</v>
      </c>
      <c r="D217" s="63">
        <v>300000</v>
      </c>
      <c r="E217" s="63">
        <v>300000</v>
      </c>
      <c r="F217" s="63">
        <v>300000</v>
      </c>
      <c r="G217" s="63">
        <v>300000</v>
      </c>
      <c r="H217" s="63">
        <v>0</v>
      </c>
      <c r="I217" s="63">
        <v>100</v>
      </c>
      <c r="J217" s="63">
        <v>100</v>
      </c>
      <c r="K217" s="63">
        <v>100</v>
      </c>
    </row>
    <row r="218" spans="1:11">
      <c r="A218" s="64" t="s">
        <v>521</v>
      </c>
      <c r="B218" s="64"/>
      <c r="C218" s="65">
        <v>0</v>
      </c>
      <c r="D218" s="65">
        <v>300000</v>
      </c>
      <c r="E218" s="65">
        <v>300000</v>
      </c>
      <c r="F218" s="65">
        <v>300000</v>
      </c>
      <c r="G218" s="65">
        <v>300000</v>
      </c>
      <c r="H218" s="65">
        <v>0</v>
      </c>
      <c r="I218" s="65">
        <v>100</v>
      </c>
      <c r="J218" s="65">
        <v>100</v>
      </c>
      <c r="K218" s="65">
        <v>100</v>
      </c>
    </row>
    <row r="219" spans="1:11">
      <c r="A219" s="53" t="s">
        <v>2</v>
      </c>
      <c r="B219" s="53" t="s">
        <v>26</v>
      </c>
      <c r="C219" s="54">
        <v>0</v>
      </c>
      <c r="D219" s="54">
        <v>300000</v>
      </c>
      <c r="E219" s="54">
        <v>300000</v>
      </c>
      <c r="F219" s="54">
        <v>300000</v>
      </c>
      <c r="G219" s="54">
        <v>300000</v>
      </c>
      <c r="H219" s="54">
        <v>0</v>
      </c>
      <c r="I219" s="54">
        <v>100</v>
      </c>
      <c r="J219" s="54">
        <v>100</v>
      </c>
      <c r="K219" s="54">
        <v>100</v>
      </c>
    </row>
    <row r="220" spans="1:11">
      <c r="A220" s="53" t="s">
        <v>250</v>
      </c>
      <c r="B220" s="53" t="s">
        <v>251</v>
      </c>
      <c r="C220" s="54">
        <v>0</v>
      </c>
      <c r="D220" s="54">
        <v>200000</v>
      </c>
      <c r="E220" s="54">
        <v>200000</v>
      </c>
      <c r="F220" s="54">
        <v>200000</v>
      </c>
      <c r="G220" s="54">
        <v>200000</v>
      </c>
      <c r="H220" s="54">
        <v>0</v>
      </c>
      <c r="I220" s="54">
        <v>100</v>
      </c>
      <c r="J220" s="54">
        <v>100</v>
      </c>
      <c r="K220" s="54">
        <v>100</v>
      </c>
    </row>
    <row r="221" spans="1:11">
      <c r="A221" s="66" t="s">
        <v>269</v>
      </c>
      <c r="B221" s="66" t="s">
        <v>270</v>
      </c>
      <c r="C221" s="67">
        <v>0</v>
      </c>
      <c r="D221" s="67">
        <v>200000</v>
      </c>
      <c r="E221" s="67">
        <v>200000</v>
      </c>
      <c r="H221" s="67">
        <v>0</v>
      </c>
      <c r="I221" s="67">
        <v>100</v>
      </c>
    </row>
    <row r="222" spans="1:11">
      <c r="A222" s="53" t="s">
        <v>342</v>
      </c>
      <c r="B222" s="53" t="s">
        <v>343</v>
      </c>
      <c r="C222" s="54">
        <v>0</v>
      </c>
      <c r="D222" s="54">
        <v>100000</v>
      </c>
      <c r="E222" s="54">
        <v>100000</v>
      </c>
      <c r="F222" s="54">
        <v>100000</v>
      </c>
      <c r="G222" s="54">
        <v>100000</v>
      </c>
      <c r="H222" s="54">
        <v>0</v>
      </c>
      <c r="I222" s="54">
        <v>100</v>
      </c>
      <c r="J222" s="54">
        <v>100</v>
      </c>
      <c r="K222" s="54">
        <v>100</v>
      </c>
    </row>
    <row r="223" spans="1:11">
      <c r="A223" s="66" t="s">
        <v>349</v>
      </c>
      <c r="B223" s="66" t="s">
        <v>350</v>
      </c>
      <c r="C223" s="67">
        <v>0</v>
      </c>
      <c r="D223" s="67">
        <v>100000</v>
      </c>
      <c r="E223" s="67">
        <v>100000</v>
      </c>
      <c r="H223" s="67">
        <v>0</v>
      </c>
      <c r="I223" s="67">
        <v>100</v>
      </c>
    </row>
    <row r="224" spans="1:11">
      <c r="A224" s="68" t="s">
        <v>540</v>
      </c>
      <c r="B224" s="68"/>
      <c r="C224" s="60">
        <v>90018.75</v>
      </c>
      <c r="D224" s="60">
        <v>110000</v>
      </c>
      <c r="E224" s="60">
        <v>260000</v>
      </c>
      <c r="F224" s="60">
        <v>260000</v>
      </c>
      <c r="G224" s="60">
        <v>260000</v>
      </c>
      <c r="H224" s="60">
        <v>122.19670000000001</v>
      </c>
      <c r="I224" s="60">
        <v>236.36359999999999</v>
      </c>
      <c r="J224" s="60">
        <v>100</v>
      </c>
      <c r="K224" s="60">
        <v>100</v>
      </c>
    </row>
    <row r="225" spans="1:11">
      <c r="A225" s="69" t="s">
        <v>535</v>
      </c>
      <c r="B225" s="69"/>
      <c r="C225" s="63">
        <v>90018.75</v>
      </c>
      <c r="D225" s="63">
        <v>110000</v>
      </c>
      <c r="E225" s="63">
        <v>260000</v>
      </c>
      <c r="F225" s="63">
        <v>260000</v>
      </c>
      <c r="G225" s="63">
        <v>260000</v>
      </c>
      <c r="H225" s="63">
        <v>122.19670000000001</v>
      </c>
      <c r="I225" s="63">
        <v>236.36359999999999</v>
      </c>
      <c r="J225" s="63">
        <v>100</v>
      </c>
      <c r="K225" s="63">
        <v>100</v>
      </c>
    </row>
    <row r="226" spans="1:11">
      <c r="A226" s="64" t="s">
        <v>512</v>
      </c>
      <c r="B226" s="64"/>
      <c r="C226" s="65">
        <v>90018.75</v>
      </c>
      <c r="D226" s="65">
        <v>110000</v>
      </c>
      <c r="E226" s="65">
        <v>260000</v>
      </c>
      <c r="F226" s="65">
        <v>260000</v>
      </c>
      <c r="G226" s="65">
        <v>260000</v>
      </c>
      <c r="H226" s="65">
        <v>122.19670000000001</v>
      </c>
      <c r="I226" s="65">
        <v>236.36359999999999</v>
      </c>
      <c r="J226" s="65">
        <v>100</v>
      </c>
      <c r="K226" s="65">
        <v>100</v>
      </c>
    </row>
    <row r="227" spans="1:11">
      <c r="A227" s="53" t="s">
        <v>2</v>
      </c>
      <c r="B227" s="53" t="s">
        <v>26</v>
      </c>
      <c r="C227" s="54">
        <v>90018.75</v>
      </c>
      <c r="D227" s="54">
        <v>110000</v>
      </c>
      <c r="E227" s="54">
        <v>260000</v>
      </c>
      <c r="F227" s="54">
        <v>260000</v>
      </c>
      <c r="G227" s="54">
        <v>260000</v>
      </c>
      <c r="H227" s="54">
        <v>122.19670000000001</v>
      </c>
      <c r="I227" s="54">
        <v>236.36359999999999</v>
      </c>
      <c r="J227" s="54">
        <v>100</v>
      </c>
      <c r="K227" s="54">
        <v>100</v>
      </c>
    </row>
    <row r="228" spans="1:11">
      <c r="A228" s="53" t="s">
        <v>302</v>
      </c>
      <c r="B228" s="53" t="s">
        <v>303</v>
      </c>
      <c r="C228" s="54">
        <v>90018.75</v>
      </c>
      <c r="D228" s="54">
        <v>110000</v>
      </c>
      <c r="E228" s="54">
        <v>200000</v>
      </c>
      <c r="F228" s="54">
        <v>200000</v>
      </c>
      <c r="G228" s="54">
        <v>200000</v>
      </c>
      <c r="H228" s="54">
        <v>122.19670000000001</v>
      </c>
      <c r="I228" s="54">
        <v>181.81809999999999</v>
      </c>
      <c r="J228" s="54">
        <v>100</v>
      </c>
      <c r="K228" s="54">
        <v>100</v>
      </c>
    </row>
    <row r="229" spans="1:11" ht="25.5">
      <c r="A229" s="66" t="s">
        <v>312</v>
      </c>
      <c r="B229" s="66" t="s">
        <v>536</v>
      </c>
      <c r="C229" s="67">
        <v>90018.75</v>
      </c>
      <c r="D229" s="67">
        <v>110000</v>
      </c>
      <c r="E229" s="67">
        <v>200000</v>
      </c>
      <c r="H229" s="67">
        <v>122.19670000000001</v>
      </c>
      <c r="I229" s="67">
        <v>181.81809999999999</v>
      </c>
    </row>
    <row r="230" spans="1:11">
      <c r="A230" s="53" t="s">
        <v>342</v>
      </c>
      <c r="B230" s="53" t="s">
        <v>343</v>
      </c>
      <c r="C230" s="54">
        <v>0</v>
      </c>
      <c r="D230" s="54">
        <v>0</v>
      </c>
      <c r="E230" s="54">
        <v>60000</v>
      </c>
      <c r="F230" s="54">
        <v>60000</v>
      </c>
      <c r="G230" s="54">
        <v>60000</v>
      </c>
      <c r="H230" s="54">
        <v>0</v>
      </c>
      <c r="I230" s="54">
        <v>0</v>
      </c>
      <c r="J230" s="54">
        <v>100</v>
      </c>
      <c r="K230" s="54">
        <v>100</v>
      </c>
    </row>
    <row r="231" spans="1:11">
      <c r="A231" s="66" t="s">
        <v>349</v>
      </c>
      <c r="B231" s="66" t="s">
        <v>350</v>
      </c>
      <c r="C231" s="67">
        <v>0</v>
      </c>
      <c r="D231" s="67">
        <v>0</v>
      </c>
      <c r="E231" s="67">
        <v>60000</v>
      </c>
      <c r="H231" s="67">
        <v>0</v>
      </c>
      <c r="I231" s="67">
        <v>0</v>
      </c>
    </row>
    <row r="232" spans="1:11">
      <c r="A232" s="68" t="s">
        <v>541</v>
      </c>
      <c r="B232" s="68"/>
      <c r="C232" s="60">
        <v>79246.880000000005</v>
      </c>
      <c r="D232" s="60">
        <v>65000</v>
      </c>
      <c r="E232" s="60">
        <v>50000</v>
      </c>
      <c r="F232" s="60">
        <v>50000</v>
      </c>
      <c r="G232" s="60">
        <v>50000</v>
      </c>
      <c r="H232" s="60">
        <v>82.022099999999995</v>
      </c>
      <c r="I232" s="60">
        <v>76.923000000000002</v>
      </c>
      <c r="J232" s="60">
        <v>100</v>
      </c>
      <c r="K232" s="60">
        <v>100</v>
      </c>
    </row>
    <row r="233" spans="1:11">
      <c r="A233" s="69" t="s">
        <v>535</v>
      </c>
      <c r="B233" s="69"/>
      <c r="C233" s="63">
        <v>79246.880000000005</v>
      </c>
      <c r="D233" s="63">
        <v>65000</v>
      </c>
      <c r="E233" s="63">
        <v>50000</v>
      </c>
      <c r="F233" s="63">
        <v>50000</v>
      </c>
      <c r="G233" s="63">
        <v>50000</v>
      </c>
      <c r="H233" s="63">
        <v>82.022099999999995</v>
      </c>
      <c r="I233" s="63">
        <v>76.923000000000002</v>
      </c>
      <c r="J233" s="63">
        <v>100</v>
      </c>
      <c r="K233" s="63">
        <v>100</v>
      </c>
    </row>
    <row r="234" spans="1:11">
      <c r="A234" s="64" t="s">
        <v>512</v>
      </c>
      <c r="B234" s="64"/>
      <c r="C234" s="65">
        <v>79246.880000000005</v>
      </c>
      <c r="D234" s="65">
        <v>65000</v>
      </c>
      <c r="E234" s="65">
        <v>50000</v>
      </c>
      <c r="F234" s="65">
        <v>50000</v>
      </c>
      <c r="G234" s="65">
        <v>50000</v>
      </c>
      <c r="H234" s="65">
        <v>82.022099999999995</v>
      </c>
      <c r="I234" s="65">
        <v>76.923000000000002</v>
      </c>
      <c r="J234" s="65">
        <v>100</v>
      </c>
      <c r="K234" s="65">
        <v>100</v>
      </c>
    </row>
    <row r="235" spans="1:11">
      <c r="A235" s="53" t="s">
        <v>2</v>
      </c>
      <c r="B235" s="53" t="s">
        <v>26</v>
      </c>
      <c r="C235" s="54">
        <v>79246.880000000005</v>
      </c>
      <c r="D235" s="54">
        <v>65000</v>
      </c>
      <c r="E235" s="54">
        <v>50000</v>
      </c>
      <c r="F235" s="54">
        <v>50000</v>
      </c>
      <c r="G235" s="54">
        <v>50000</v>
      </c>
      <c r="H235" s="54">
        <v>82.022099999999995</v>
      </c>
      <c r="I235" s="54">
        <v>76.923000000000002</v>
      </c>
      <c r="J235" s="54">
        <v>100</v>
      </c>
      <c r="K235" s="54">
        <v>100</v>
      </c>
    </row>
    <row r="236" spans="1:11">
      <c r="A236" s="53" t="s">
        <v>302</v>
      </c>
      <c r="B236" s="53" t="s">
        <v>303</v>
      </c>
      <c r="C236" s="54">
        <v>79246.880000000005</v>
      </c>
      <c r="D236" s="54">
        <v>65000</v>
      </c>
      <c r="E236" s="54">
        <v>0</v>
      </c>
      <c r="F236" s="54">
        <v>0</v>
      </c>
      <c r="G236" s="54">
        <v>0</v>
      </c>
      <c r="H236" s="54">
        <v>82.022099999999995</v>
      </c>
      <c r="I236" s="54">
        <v>0</v>
      </c>
      <c r="J236" s="54">
        <v>0</v>
      </c>
      <c r="K236" s="54">
        <v>0</v>
      </c>
    </row>
    <row r="237" spans="1:11" ht="25.5">
      <c r="A237" s="66" t="s">
        <v>312</v>
      </c>
      <c r="B237" s="66" t="s">
        <v>536</v>
      </c>
      <c r="C237" s="67">
        <v>79246.880000000005</v>
      </c>
      <c r="D237" s="67">
        <v>65000</v>
      </c>
      <c r="E237" s="67">
        <v>0</v>
      </c>
      <c r="H237" s="67">
        <v>82.022099999999995</v>
      </c>
      <c r="I237" s="67">
        <v>0</v>
      </c>
    </row>
    <row r="238" spans="1:11">
      <c r="A238" s="53" t="s">
        <v>342</v>
      </c>
      <c r="B238" s="53" t="s">
        <v>343</v>
      </c>
      <c r="C238" s="54">
        <v>0</v>
      </c>
      <c r="D238" s="54">
        <v>0</v>
      </c>
      <c r="E238" s="54">
        <v>50000</v>
      </c>
      <c r="F238" s="54">
        <v>50000</v>
      </c>
      <c r="G238" s="54">
        <v>50000</v>
      </c>
      <c r="H238" s="54">
        <v>0</v>
      </c>
      <c r="I238" s="54">
        <v>0</v>
      </c>
      <c r="J238" s="54">
        <v>100</v>
      </c>
      <c r="K238" s="54">
        <v>100</v>
      </c>
    </row>
    <row r="239" spans="1:11">
      <c r="A239" s="66" t="s">
        <v>349</v>
      </c>
      <c r="B239" s="66" t="s">
        <v>350</v>
      </c>
      <c r="C239" s="67">
        <v>0</v>
      </c>
      <c r="D239" s="67">
        <v>0</v>
      </c>
      <c r="E239" s="67">
        <v>50000</v>
      </c>
      <c r="H239" s="67">
        <v>0</v>
      </c>
      <c r="I239" s="67">
        <v>0</v>
      </c>
    </row>
    <row r="240" spans="1:11">
      <c r="A240" s="68" t="s">
        <v>542</v>
      </c>
      <c r="B240" s="68"/>
      <c r="C240" s="60">
        <v>637500</v>
      </c>
      <c r="D240" s="60">
        <v>355000</v>
      </c>
      <c r="E240" s="60">
        <v>570000</v>
      </c>
      <c r="F240" s="60">
        <v>570000</v>
      </c>
      <c r="G240" s="60">
        <v>570000</v>
      </c>
      <c r="H240" s="60">
        <v>55.686199999999999</v>
      </c>
      <c r="I240" s="60">
        <v>160.5633</v>
      </c>
      <c r="J240" s="60">
        <v>100</v>
      </c>
      <c r="K240" s="60">
        <v>100</v>
      </c>
    </row>
    <row r="241" spans="1:11">
      <c r="A241" s="69" t="s">
        <v>535</v>
      </c>
      <c r="B241" s="69"/>
      <c r="C241" s="63">
        <v>637500</v>
      </c>
      <c r="D241" s="63">
        <v>355000</v>
      </c>
      <c r="E241" s="63">
        <v>570000</v>
      </c>
      <c r="F241" s="63">
        <v>570000</v>
      </c>
      <c r="G241" s="63">
        <v>570000</v>
      </c>
      <c r="H241" s="63">
        <v>55.686199999999999</v>
      </c>
      <c r="I241" s="63">
        <v>160.5633</v>
      </c>
      <c r="J241" s="63">
        <v>100</v>
      </c>
      <c r="K241" s="63">
        <v>100</v>
      </c>
    </row>
    <row r="242" spans="1:11">
      <c r="A242" s="64" t="s">
        <v>512</v>
      </c>
      <c r="B242" s="64"/>
      <c r="C242" s="65">
        <v>372500</v>
      </c>
      <c r="D242" s="65">
        <v>315000</v>
      </c>
      <c r="E242" s="65">
        <v>370000</v>
      </c>
      <c r="F242" s="65">
        <v>370000</v>
      </c>
      <c r="G242" s="65">
        <v>370000</v>
      </c>
      <c r="H242" s="65">
        <v>84.563699999999997</v>
      </c>
      <c r="I242" s="65">
        <v>117.4603</v>
      </c>
      <c r="J242" s="65">
        <v>100</v>
      </c>
      <c r="K242" s="65">
        <v>100</v>
      </c>
    </row>
    <row r="243" spans="1:11">
      <c r="A243" s="53" t="s">
        <v>2</v>
      </c>
      <c r="B243" s="53" t="s">
        <v>26</v>
      </c>
      <c r="C243" s="54">
        <v>372500</v>
      </c>
      <c r="D243" s="54">
        <v>315000</v>
      </c>
      <c r="E243" s="54">
        <v>370000</v>
      </c>
      <c r="F243" s="54">
        <v>370000</v>
      </c>
      <c r="G243" s="54">
        <v>370000</v>
      </c>
      <c r="H243" s="54">
        <v>84.563699999999997</v>
      </c>
      <c r="I243" s="54">
        <v>117.4603</v>
      </c>
      <c r="J243" s="54">
        <v>100</v>
      </c>
      <c r="K243" s="54">
        <v>100</v>
      </c>
    </row>
    <row r="244" spans="1:11">
      <c r="A244" s="53" t="s">
        <v>342</v>
      </c>
      <c r="B244" s="53" t="s">
        <v>343</v>
      </c>
      <c r="C244" s="54">
        <v>372500</v>
      </c>
      <c r="D244" s="54">
        <v>315000</v>
      </c>
      <c r="E244" s="54">
        <v>370000</v>
      </c>
      <c r="F244" s="54">
        <v>370000</v>
      </c>
      <c r="G244" s="54">
        <v>370000</v>
      </c>
      <c r="H244" s="54">
        <v>84.563699999999997</v>
      </c>
      <c r="I244" s="54">
        <v>117.4603</v>
      </c>
      <c r="J244" s="54">
        <v>100</v>
      </c>
      <c r="K244" s="54">
        <v>100</v>
      </c>
    </row>
    <row r="245" spans="1:11">
      <c r="A245" s="66" t="s">
        <v>349</v>
      </c>
      <c r="B245" s="66" t="s">
        <v>350</v>
      </c>
      <c r="C245" s="67">
        <v>372500</v>
      </c>
      <c r="D245" s="67">
        <v>315000</v>
      </c>
      <c r="E245" s="67">
        <v>370000</v>
      </c>
      <c r="H245" s="67">
        <v>84.563699999999997</v>
      </c>
      <c r="I245" s="67">
        <v>117.4603</v>
      </c>
    </row>
    <row r="246" spans="1:11">
      <c r="A246" s="64" t="s">
        <v>521</v>
      </c>
      <c r="B246" s="64"/>
      <c r="C246" s="65">
        <v>265000</v>
      </c>
      <c r="D246" s="65">
        <v>40000</v>
      </c>
      <c r="E246" s="65">
        <v>200000</v>
      </c>
      <c r="F246" s="65">
        <v>200000</v>
      </c>
      <c r="G246" s="65">
        <v>200000</v>
      </c>
      <c r="H246" s="65">
        <v>15.0943</v>
      </c>
      <c r="I246" s="65">
        <v>500</v>
      </c>
      <c r="J246" s="65">
        <v>100</v>
      </c>
      <c r="K246" s="65">
        <v>100</v>
      </c>
    </row>
    <row r="247" spans="1:11">
      <c r="A247" s="53" t="s">
        <v>2</v>
      </c>
      <c r="B247" s="53" t="s">
        <v>26</v>
      </c>
      <c r="C247" s="54">
        <v>265000</v>
      </c>
      <c r="D247" s="54">
        <v>40000</v>
      </c>
      <c r="E247" s="54">
        <v>200000</v>
      </c>
      <c r="F247" s="54">
        <v>200000</v>
      </c>
      <c r="G247" s="54">
        <v>200000</v>
      </c>
      <c r="H247" s="54">
        <v>15.0943</v>
      </c>
      <c r="I247" s="54">
        <v>500</v>
      </c>
      <c r="J247" s="54">
        <v>100</v>
      </c>
      <c r="K247" s="54">
        <v>100</v>
      </c>
    </row>
    <row r="248" spans="1:11">
      <c r="A248" s="53" t="s">
        <v>250</v>
      </c>
      <c r="B248" s="53" t="s">
        <v>251</v>
      </c>
      <c r="C248" s="54">
        <v>265000</v>
      </c>
      <c r="D248" s="54">
        <v>40000</v>
      </c>
      <c r="E248" s="54">
        <v>200000</v>
      </c>
      <c r="F248" s="54">
        <v>200000</v>
      </c>
      <c r="G248" s="54">
        <v>200000</v>
      </c>
      <c r="H248" s="54">
        <v>15.0943</v>
      </c>
      <c r="I248" s="54">
        <v>500</v>
      </c>
      <c r="J248" s="54">
        <v>100</v>
      </c>
      <c r="K248" s="54">
        <v>100</v>
      </c>
    </row>
    <row r="249" spans="1:11">
      <c r="A249" s="66" t="s">
        <v>269</v>
      </c>
      <c r="B249" s="66" t="s">
        <v>270</v>
      </c>
      <c r="C249" s="67">
        <v>265000</v>
      </c>
      <c r="D249" s="67">
        <v>40000</v>
      </c>
      <c r="E249" s="67">
        <v>200000</v>
      </c>
      <c r="H249" s="67">
        <v>15.0943</v>
      </c>
      <c r="I249" s="67">
        <v>500</v>
      </c>
    </row>
    <row r="250" spans="1:11">
      <c r="A250" s="68" t="s">
        <v>543</v>
      </c>
      <c r="B250" s="68"/>
      <c r="C250" s="60">
        <v>248400</v>
      </c>
      <c r="D250" s="60">
        <v>270000</v>
      </c>
      <c r="E250" s="60">
        <v>300000</v>
      </c>
      <c r="F250" s="60">
        <v>300000</v>
      </c>
      <c r="G250" s="60">
        <v>300000</v>
      </c>
      <c r="H250" s="60">
        <v>108.6956</v>
      </c>
      <c r="I250" s="60">
        <v>111.11109999999999</v>
      </c>
      <c r="J250" s="60">
        <v>100</v>
      </c>
      <c r="K250" s="60">
        <v>100</v>
      </c>
    </row>
    <row r="251" spans="1:11">
      <c r="A251" s="69" t="s">
        <v>535</v>
      </c>
      <c r="B251" s="69"/>
      <c r="C251" s="63">
        <v>248400</v>
      </c>
      <c r="D251" s="63">
        <v>270000</v>
      </c>
      <c r="E251" s="63">
        <v>300000</v>
      </c>
      <c r="F251" s="63">
        <v>300000</v>
      </c>
      <c r="G251" s="63">
        <v>300000</v>
      </c>
      <c r="H251" s="63">
        <v>108.6956</v>
      </c>
      <c r="I251" s="63">
        <v>111.11109999999999</v>
      </c>
      <c r="J251" s="63">
        <v>100</v>
      </c>
      <c r="K251" s="63">
        <v>100</v>
      </c>
    </row>
    <row r="252" spans="1:11">
      <c r="A252" s="64" t="s">
        <v>512</v>
      </c>
      <c r="B252" s="64"/>
      <c r="C252" s="65">
        <v>248400</v>
      </c>
      <c r="D252" s="65">
        <v>270000</v>
      </c>
      <c r="E252" s="65">
        <v>300000</v>
      </c>
      <c r="F252" s="65">
        <v>300000</v>
      </c>
      <c r="G252" s="65">
        <v>300000</v>
      </c>
      <c r="H252" s="65">
        <v>108.6956</v>
      </c>
      <c r="I252" s="65">
        <v>111.11109999999999</v>
      </c>
      <c r="J252" s="65">
        <v>100</v>
      </c>
      <c r="K252" s="65">
        <v>100</v>
      </c>
    </row>
    <row r="253" spans="1:11">
      <c r="A253" s="53" t="s">
        <v>2</v>
      </c>
      <c r="B253" s="53" t="s">
        <v>26</v>
      </c>
      <c r="C253" s="54">
        <v>248400</v>
      </c>
      <c r="D253" s="54">
        <v>270000</v>
      </c>
      <c r="E253" s="54">
        <v>300000</v>
      </c>
      <c r="F253" s="54">
        <v>300000</v>
      </c>
      <c r="G253" s="54">
        <v>300000</v>
      </c>
      <c r="H253" s="54">
        <v>108.6956</v>
      </c>
      <c r="I253" s="54">
        <v>111.11109999999999</v>
      </c>
      <c r="J253" s="54">
        <v>100</v>
      </c>
      <c r="K253" s="54">
        <v>100</v>
      </c>
    </row>
    <row r="254" spans="1:11">
      <c r="A254" s="53" t="s">
        <v>342</v>
      </c>
      <c r="B254" s="53" t="s">
        <v>343</v>
      </c>
      <c r="C254" s="54">
        <v>248400</v>
      </c>
      <c r="D254" s="54">
        <v>270000</v>
      </c>
      <c r="E254" s="54">
        <v>300000</v>
      </c>
      <c r="F254" s="54">
        <v>300000</v>
      </c>
      <c r="G254" s="54">
        <v>300000</v>
      </c>
      <c r="H254" s="54">
        <v>108.6956</v>
      </c>
      <c r="I254" s="54">
        <v>111.11109999999999</v>
      </c>
      <c r="J254" s="54">
        <v>100</v>
      </c>
      <c r="K254" s="54">
        <v>100</v>
      </c>
    </row>
    <row r="255" spans="1:11">
      <c r="A255" s="66" t="s">
        <v>349</v>
      </c>
      <c r="B255" s="66" t="s">
        <v>350</v>
      </c>
      <c r="C255" s="67">
        <v>248400</v>
      </c>
      <c r="D255" s="67">
        <v>270000</v>
      </c>
      <c r="E255" s="67">
        <v>300000</v>
      </c>
      <c r="H255" s="67">
        <v>108.6956</v>
      </c>
      <c r="I255" s="67">
        <v>111.11109999999999</v>
      </c>
    </row>
    <row r="256" spans="1:11">
      <c r="A256" s="68" t="s">
        <v>544</v>
      </c>
      <c r="B256" s="68"/>
      <c r="C256" s="60">
        <v>760400</v>
      </c>
      <c r="D256" s="60">
        <v>832400</v>
      </c>
      <c r="E256" s="60">
        <v>882400</v>
      </c>
      <c r="F256" s="60">
        <v>882400</v>
      </c>
      <c r="G256" s="60">
        <v>882400</v>
      </c>
      <c r="H256" s="60">
        <v>109.4687</v>
      </c>
      <c r="I256" s="60">
        <v>106.0067</v>
      </c>
      <c r="J256" s="60">
        <v>100</v>
      </c>
      <c r="K256" s="60">
        <v>100</v>
      </c>
    </row>
    <row r="257" spans="1:11">
      <c r="A257" s="69" t="s">
        <v>545</v>
      </c>
      <c r="B257" s="69"/>
      <c r="C257" s="63">
        <v>760400</v>
      </c>
      <c r="D257" s="63">
        <v>832400</v>
      </c>
      <c r="E257" s="63">
        <v>882400</v>
      </c>
      <c r="F257" s="63">
        <v>882400</v>
      </c>
      <c r="G257" s="63">
        <v>882400</v>
      </c>
      <c r="H257" s="63">
        <v>109.4687</v>
      </c>
      <c r="I257" s="63">
        <v>106.0067</v>
      </c>
      <c r="J257" s="63">
        <v>100</v>
      </c>
      <c r="K257" s="63">
        <v>100</v>
      </c>
    </row>
    <row r="258" spans="1:11">
      <c r="A258" s="64" t="s">
        <v>512</v>
      </c>
      <c r="B258" s="64"/>
      <c r="C258" s="65">
        <v>760400</v>
      </c>
      <c r="D258" s="65">
        <v>832400</v>
      </c>
      <c r="E258" s="65">
        <v>882400</v>
      </c>
      <c r="F258" s="65">
        <v>882400</v>
      </c>
      <c r="G258" s="65">
        <v>882400</v>
      </c>
      <c r="H258" s="65">
        <v>109.4687</v>
      </c>
      <c r="I258" s="65">
        <v>106.0067</v>
      </c>
      <c r="J258" s="65">
        <v>100</v>
      </c>
      <c r="K258" s="65">
        <v>100</v>
      </c>
    </row>
    <row r="259" spans="1:11">
      <c r="A259" s="53" t="s">
        <v>2</v>
      </c>
      <c r="B259" s="53" t="s">
        <v>26</v>
      </c>
      <c r="C259" s="54">
        <v>760400</v>
      </c>
      <c r="D259" s="54">
        <v>832400</v>
      </c>
      <c r="E259" s="54">
        <v>882400</v>
      </c>
      <c r="F259" s="54">
        <v>882400</v>
      </c>
      <c r="G259" s="54">
        <v>882400</v>
      </c>
      <c r="H259" s="54">
        <v>109.4687</v>
      </c>
      <c r="I259" s="54">
        <v>106.0067</v>
      </c>
      <c r="J259" s="54">
        <v>100</v>
      </c>
      <c r="K259" s="54">
        <v>100</v>
      </c>
    </row>
    <row r="260" spans="1:11">
      <c r="A260" s="53" t="s">
        <v>342</v>
      </c>
      <c r="B260" s="53" t="s">
        <v>343</v>
      </c>
      <c r="C260" s="54">
        <v>760400</v>
      </c>
      <c r="D260" s="54">
        <v>832400</v>
      </c>
      <c r="E260" s="54">
        <v>882400</v>
      </c>
      <c r="F260" s="54">
        <v>882400</v>
      </c>
      <c r="G260" s="54">
        <v>882400</v>
      </c>
      <c r="H260" s="54">
        <v>109.4687</v>
      </c>
      <c r="I260" s="54">
        <v>106.0067</v>
      </c>
      <c r="J260" s="54">
        <v>100</v>
      </c>
      <c r="K260" s="54">
        <v>100</v>
      </c>
    </row>
    <row r="261" spans="1:11">
      <c r="A261" s="66" t="s">
        <v>349</v>
      </c>
      <c r="B261" s="66" t="s">
        <v>350</v>
      </c>
      <c r="C261" s="67">
        <v>760400</v>
      </c>
      <c r="D261" s="67">
        <v>782400</v>
      </c>
      <c r="E261" s="67">
        <v>782400</v>
      </c>
      <c r="H261" s="67">
        <v>102.89319999999999</v>
      </c>
      <c r="I261" s="67">
        <v>100</v>
      </c>
    </row>
    <row r="262" spans="1:11">
      <c r="A262" s="66" t="s">
        <v>354</v>
      </c>
      <c r="B262" s="66" t="s">
        <v>355</v>
      </c>
      <c r="C262" s="67">
        <v>0</v>
      </c>
      <c r="D262" s="67">
        <v>50000</v>
      </c>
      <c r="E262" s="67">
        <v>100000</v>
      </c>
      <c r="H262" s="67">
        <v>0</v>
      </c>
      <c r="I262" s="67">
        <v>200</v>
      </c>
    </row>
    <row r="263" spans="1:11">
      <c r="A263" s="68" t="s">
        <v>546</v>
      </c>
      <c r="B263" s="68"/>
      <c r="C263" s="60">
        <v>1194533.3400000001</v>
      </c>
      <c r="D263" s="60">
        <v>1050000</v>
      </c>
      <c r="E263" s="60">
        <v>792000</v>
      </c>
      <c r="F263" s="60">
        <v>792000</v>
      </c>
      <c r="G263" s="60">
        <v>792000</v>
      </c>
      <c r="H263" s="60">
        <v>87.900400000000005</v>
      </c>
      <c r="I263" s="60">
        <v>75.4285</v>
      </c>
      <c r="J263" s="60">
        <v>100</v>
      </c>
      <c r="K263" s="60">
        <v>100</v>
      </c>
    </row>
    <row r="264" spans="1:11">
      <c r="A264" s="69" t="s">
        <v>535</v>
      </c>
      <c r="B264" s="69"/>
      <c r="C264" s="63">
        <v>1194533.3400000001</v>
      </c>
      <c r="D264" s="63">
        <v>1050000</v>
      </c>
      <c r="E264" s="63">
        <v>792000</v>
      </c>
      <c r="F264" s="63">
        <v>792000</v>
      </c>
      <c r="G264" s="63">
        <v>792000</v>
      </c>
      <c r="H264" s="63">
        <v>87.900400000000005</v>
      </c>
      <c r="I264" s="63">
        <v>75.4285</v>
      </c>
      <c r="J264" s="63">
        <v>100</v>
      </c>
      <c r="K264" s="63">
        <v>100</v>
      </c>
    </row>
    <row r="265" spans="1:11">
      <c r="A265" s="64" t="s">
        <v>512</v>
      </c>
      <c r="B265" s="64"/>
      <c r="C265" s="65">
        <v>1593.74</v>
      </c>
      <c r="D265" s="65">
        <v>2000</v>
      </c>
      <c r="E265" s="65">
        <v>2000</v>
      </c>
      <c r="F265" s="65">
        <v>2000</v>
      </c>
      <c r="G265" s="65">
        <v>2000</v>
      </c>
      <c r="H265" s="65">
        <v>125.4909</v>
      </c>
      <c r="I265" s="65">
        <v>100</v>
      </c>
      <c r="J265" s="65">
        <v>100</v>
      </c>
      <c r="K265" s="65">
        <v>100</v>
      </c>
    </row>
    <row r="266" spans="1:11">
      <c r="A266" s="53" t="s">
        <v>2</v>
      </c>
      <c r="B266" s="53" t="s">
        <v>26</v>
      </c>
      <c r="C266" s="54">
        <v>1593.74</v>
      </c>
      <c r="D266" s="54">
        <v>2000</v>
      </c>
      <c r="E266" s="54">
        <v>2000</v>
      </c>
      <c r="F266" s="54">
        <v>2000</v>
      </c>
      <c r="G266" s="54">
        <v>2000</v>
      </c>
      <c r="H266" s="54">
        <v>125.4909</v>
      </c>
      <c r="I266" s="54">
        <v>100</v>
      </c>
      <c r="J266" s="54">
        <v>100</v>
      </c>
      <c r="K266" s="54">
        <v>100</v>
      </c>
    </row>
    <row r="267" spans="1:11">
      <c r="A267" s="53" t="s">
        <v>302</v>
      </c>
      <c r="B267" s="53" t="s">
        <v>303</v>
      </c>
      <c r="C267" s="54">
        <v>1593.74</v>
      </c>
      <c r="D267" s="54">
        <v>2000</v>
      </c>
      <c r="E267" s="54">
        <v>2000</v>
      </c>
      <c r="F267" s="54">
        <v>2000</v>
      </c>
      <c r="G267" s="54">
        <v>2000</v>
      </c>
      <c r="H267" s="54">
        <v>125.4909</v>
      </c>
      <c r="I267" s="54">
        <v>100</v>
      </c>
      <c r="J267" s="54">
        <v>100</v>
      </c>
      <c r="K267" s="54">
        <v>100</v>
      </c>
    </row>
    <row r="268" spans="1:11" ht="25.5">
      <c r="A268" s="66" t="s">
        <v>312</v>
      </c>
      <c r="B268" s="66" t="s">
        <v>536</v>
      </c>
      <c r="C268" s="67">
        <v>1593.74</v>
      </c>
      <c r="D268" s="67">
        <v>2000</v>
      </c>
      <c r="E268" s="67">
        <v>2000</v>
      </c>
      <c r="H268" s="67">
        <v>125.4909</v>
      </c>
      <c r="I268" s="67">
        <v>100</v>
      </c>
    </row>
    <row r="269" spans="1:11">
      <c r="A269" s="64" t="s">
        <v>521</v>
      </c>
      <c r="B269" s="64"/>
      <c r="C269" s="65">
        <v>979796.21</v>
      </c>
      <c r="D269" s="65">
        <v>888000</v>
      </c>
      <c r="E269" s="65">
        <v>680000</v>
      </c>
      <c r="F269" s="65">
        <v>680000</v>
      </c>
      <c r="G269" s="65">
        <v>680000</v>
      </c>
      <c r="H269" s="65">
        <v>90.631</v>
      </c>
      <c r="I269" s="65">
        <v>76.576499999999996</v>
      </c>
      <c r="J269" s="65">
        <v>100</v>
      </c>
      <c r="K269" s="65">
        <v>100</v>
      </c>
    </row>
    <row r="270" spans="1:11">
      <c r="A270" s="53" t="s">
        <v>2</v>
      </c>
      <c r="B270" s="53" t="s">
        <v>26</v>
      </c>
      <c r="C270" s="54">
        <v>979796.21</v>
      </c>
      <c r="D270" s="54">
        <v>888000</v>
      </c>
      <c r="E270" s="54">
        <v>680000</v>
      </c>
      <c r="F270" s="54">
        <v>680000</v>
      </c>
      <c r="G270" s="54">
        <v>680000</v>
      </c>
      <c r="H270" s="54">
        <v>90.631</v>
      </c>
      <c r="I270" s="54">
        <v>76.576499999999996</v>
      </c>
      <c r="J270" s="54">
        <v>100</v>
      </c>
      <c r="K270" s="54">
        <v>100</v>
      </c>
    </row>
    <row r="271" spans="1:11">
      <c r="A271" s="53" t="s">
        <v>302</v>
      </c>
      <c r="B271" s="53" t="s">
        <v>303</v>
      </c>
      <c r="C271" s="54">
        <v>979796.21</v>
      </c>
      <c r="D271" s="54">
        <v>888000</v>
      </c>
      <c r="E271" s="54">
        <v>680000</v>
      </c>
      <c r="F271" s="54">
        <v>680000</v>
      </c>
      <c r="G271" s="54">
        <v>680000</v>
      </c>
      <c r="H271" s="54">
        <v>90.631</v>
      </c>
      <c r="I271" s="54">
        <v>76.576499999999996</v>
      </c>
      <c r="J271" s="54">
        <v>100</v>
      </c>
      <c r="K271" s="54">
        <v>100</v>
      </c>
    </row>
    <row r="272" spans="1:11" ht="25.5">
      <c r="A272" s="66" t="s">
        <v>312</v>
      </c>
      <c r="B272" s="66" t="s">
        <v>536</v>
      </c>
      <c r="C272" s="67">
        <v>979796.21</v>
      </c>
      <c r="D272" s="67">
        <v>888000</v>
      </c>
      <c r="E272" s="67">
        <v>680000</v>
      </c>
      <c r="H272" s="67">
        <v>90.631</v>
      </c>
      <c r="I272" s="67">
        <v>76.576499999999996</v>
      </c>
    </row>
    <row r="273" spans="1:11">
      <c r="A273" s="64" t="s">
        <v>547</v>
      </c>
      <c r="B273" s="64"/>
      <c r="C273" s="65">
        <v>213143.39</v>
      </c>
      <c r="D273" s="65">
        <v>160000</v>
      </c>
      <c r="E273" s="65">
        <v>110000</v>
      </c>
      <c r="F273" s="65">
        <v>110000</v>
      </c>
      <c r="G273" s="65">
        <v>110000</v>
      </c>
      <c r="H273" s="65">
        <v>75.066800000000001</v>
      </c>
      <c r="I273" s="65">
        <v>68.75</v>
      </c>
      <c r="J273" s="65">
        <v>100</v>
      </c>
      <c r="K273" s="65">
        <v>100</v>
      </c>
    </row>
    <row r="274" spans="1:11">
      <c r="A274" s="53" t="s">
        <v>2</v>
      </c>
      <c r="B274" s="53" t="s">
        <v>26</v>
      </c>
      <c r="C274" s="54">
        <v>213143.39</v>
      </c>
      <c r="D274" s="54">
        <v>160000</v>
      </c>
      <c r="E274" s="54">
        <v>110000</v>
      </c>
      <c r="F274" s="54">
        <v>110000</v>
      </c>
      <c r="G274" s="54">
        <v>110000</v>
      </c>
      <c r="H274" s="54">
        <v>75.066800000000001</v>
      </c>
      <c r="I274" s="54">
        <v>68.75</v>
      </c>
      <c r="J274" s="54">
        <v>100</v>
      </c>
      <c r="K274" s="54">
        <v>100</v>
      </c>
    </row>
    <row r="275" spans="1:11">
      <c r="A275" s="53" t="s">
        <v>302</v>
      </c>
      <c r="B275" s="53" t="s">
        <v>303</v>
      </c>
      <c r="C275" s="54">
        <v>213143.39</v>
      </c>
      <c r="D275" s="54">
        <v>160000</v>
      </c>
      <c r="E275" s="54">
        <v>110000</v>
      </c>
      <c r="F275" s="54">
        <v>110000</v>
      </c>
      <c r="G275" s="54">
        <v>110000</v>
      </c>
      <c r="H275" s="54">
        <v>75.066800000000001</v>
      </c>
      <c r="I275" s="54">
        <v>68.75</v>
      </c>
      <c r="J275" s="54">
        <v>100</v>
      </c>
      <c r="K275" s="54">
        <v>100</v>
      </c>
    </row>
    <row r="276" spans="1:11" ht="25.5">
      <c r="A276" s="66" t="s">
        <v>312</v>
      </c>
      <c r="B276" s="66" t="s">
        <v>536</v>
      </c>
      <c r="C276" s="67">
        <v>213143.39</v>
      </c>
      <c r="D276" s="67">
        <v>160000</v>
      </c>
      <c r="E276" s="67">
        <v>110000</v>
      </c>
      <c r="H276" s="67">
        <v>75.066800000000001</v>
      </c>
      <c r="I276" s="67">
        <v>68.75</v>
      </c>
    </row>
    <row r="277" spans="1:11">
      <c r="A277" s="68" t="s">
        <v>548</v>
      </c>
      <c r="B277" s="68"/>
      <c r="C277" s="60">
        <v>0</v>
      </c>
      <c r="D277" s="60">
        <v>20000</v>
      </c>
      <c r="E277" s="60">
        <v>20000</v>
      </c>
      <c r="F277" s="60">
        <v>20000</v>
      </c>
      <c r="G277" s="60">
        <v>20000</v>
      </c>
      <c r="H277" s="60">
        <v>0</v>
      </c>
      <c r="I277" s="60">
        <v>100</v>
      </c>
      <c r="J277" s="60">
        <v>100</v>
      </c>
      <c r="K277" s="60">
        <v>100</v>
      </c>
    </row>
    <row r="278" spans="1:11">
      <c r="A278" s="69" t="s">
        <v>535</v>
      </c>
      <c r="B278" s="69"/>
      <c r="C278" s="63">
        <v>0</v>
      </c>
      <c r="D278" s="63">
        <v>20000</v>
      </c>
      <c r="E278" s="63">
        <v>20000</v>
      </c>
      <c r="F278" s="63">
        <v>20000</v>
      </c>
      <c r="G278" s="63">
        <v>20000</v>
      </c>
      <c r="H278" s="63">
        <v>0</v>
      </c>
      <c r="I278" s="63">
        <v>100</v>
      </c>
      <c r="J278" s="63">
        <v>100</v>
      </c>
      <c r="K278" s="63">
        <v>100</v>
      </c>
    </row>
    <row r="279" spans="1:11">
      <c r="A279" s="64" t="s">
        <v>512</v>
      </c>
      <c r="B279" s="64"/>
      <c r="C279" s="65">
        <v>0</v>
      </c>
      <c r="D279" s="65">
        <v>20000</v>
      </c>
      <c r="E279" s="65">
        <v>20000</v>
      </c>
      <c r="F279" s="65">
        <v>20000</v>
      </c>
      <c r="G279" s="65">
        <v>20000</v>
      </c>
      <c r="H279" s="65">
        <v>0</v>
      </c>
      <c r="I279" s="65">
        <v>100</v>
      </c>
      <c r="J279" s="65">
        <v>100</v>
      </c>
      <c r="K279" s="65">
        <v>100</v>
      </c>
    </row>
    <row r="280" spans="1:11">
      <c r="A280" s="53" t="s">
        <v>2</v>
      </c>
      <c r="B280" s="53" t="s">
        <v>26</v>
      </c>
      <c r="C280" s="54">
        <v>0</v>
      </c>
      <c r="D280" s="54">
        <v>20000</v>
      </c>
      <c r="E280" s="54">
        <v>20000</v>
      </c>
      <c r="F280" s="54">
        <v>20000</v>
      </c>
      <c r="G280" s="54">
        <v>20000</v>
      </c>
      <c r="H280" s="54">
        <v>0</v>
      </c>
      <c r="I280" s="54">
        <v>100</v>
      </c>
      <c r="J280" s="54">
        <v>100</v>
      </c>
      <c r="K280" s="54">
        <v>100</v>
      </c>
    </row>
    <row r="281" spans="1:11">
      <c r="A281" s="53" t="s">
        <v>250</v>
      </c>
      <c r="B281" s="53" t="s">
        <v>251</v>
      </c>
      <c r="C281" s="54">
        <v>0</v>
      </c>
      <c r="D281" s="54">
        <v>20000</v>
      </c>
      <c r="E281" s="54">
        <v>20000</v>
      </c>
      <c r="F281" s="54">
        <v>20000</v>
      </c>
      <c r="G281" s="54">
        <v>20000</v>
      </c>
      <c r="H281" s="54">
        <v>0</v>
      </c>
      <c r="I281" s="54">
        <v>100</v>
      </c>
      <c r="J281" s="54">
        <v>100</v>
      </c>
      <c r="K281" s="54">
        <v>100</v>
      </c>
    </row>
    <row r="282" spans="1:11">
      <c r="A282" s="66" t="s">
        <v>279</v>
      </c>
      <c r="B282" s="66" t="s">
        <v>280</v>
      </c>
      <c r="C282" s="67">
        <v>0</v>
      </c>
      <c r="D282" s="67">
        <v>20000</v>
      </c>
      <c r="E282" s="67">
        <v>20000</v>
      </c>
      <c r="H282" s="67">
        <v>0</v>
      </c>
      <c r="I282" s="67">
        <v>100</v>
      </c>
    </row>
    <row r="283" spans="1:11">
      <c r="A283" s="70" t="s">
        <v>549</v>
      </c>
      <c r="B283" s="70"/>
      <c r="C283" s="58">
        <v>0</v>
      </c>
      <c r="D283" s="58">
        <v>0</v>
      </c>
      <c r="E283" s="58">
        <v>8225000</v>
      </c>
      <c r="F283" s="58">
        <v>4030000</v>
      </c>
      <c r="G283" s="58">
        <v>3960000</v>
      </c>
      <c r="H283" s="58">
        <v>0</v>
      </c>
      <c r="I283" s="58">
        <v>0</v>
      </c>
      <c r="J283" s="58">
        <v>48.996899999999997</v>
      </c>
      <c r="K283" s="58">
        <v>98.263000000000005</v>
      </c>
    </row>
    <row r="284" spans="1:11">
      <c r="A284" s="68" t="s">
        <v>550</v>
      </c>
      <c r="B284" s="68"/>
      <c r="C284" s="60">
        <v>0</v>
      </c>
      <c r="D284" s="60">
        <v>0</v>
      </c>
      <c r="E284" s="60">
        <v>2555700</v>
      </c>
      <c r="F284" s="60">
        <v>2605200</v>
      </c>
      <c r="G284" s="60">
        <v>2605200</v>
      </c>
      <c r="H284" s="60">
        <v>0</v>
      </c>
      <c r="I284" s="60">
        <v>0</v>
      </c>
      <c r="J284" s="60">
        <v>101.93680000000001</v>
      </c>
      <c r="K284" s="60">
        <v>100</v>
      </c>
    </row>
    <row r="285" spans="1:11">
      <c r="A285" s="69" t="s">
        <v>535</v>
      </c>
      <c r="B285" s="69"/>
      <c r="C285" s="63">
        <v>0</v>
      </c>
      <c r="D285" s="63">
        <v>0</v>
      </c>
      <c r="E285" s="63">
        <v>2555700</v>
      </c>
      <c r="F285" s="63">
        <v>2605200</v>
      </c>
      <c r="G285" s="63">
        <v>2605200</v>
      </c>
      <c r="H285" s="63">
        <v>0</v>
      </c>
      <c r="I285" s="63">
        <v>0</v>
      </c>
      <c r="J285" s="63">
        <v>101.93680000000001</v>
      </c>
      <c r="K285" s="63">
        <v>100</v>
      </c>
    </row>
    <row r="286" spans="1:11">
      <c r="A286" s="64" t="s">
        <v>512</v>
      </c>
      <c r="B286" s="64"/>
      <c r="C286" s="65">
        <v>0</v>
      </c>
      <c r="D286" s="65">
        <v>0</v>
      </c>
      <c r="E286" s="65">
        <v>2115700</v>
      </c>
      <c r="F286" s="65">
        <v>2165200</v>
      </c>
      <c r="G286" s="65">
        <v>2165200</v>
      </c>
      <c r="H286" s="65">
        <v>0</v>
      </c>
      <c r="I286" s="65">
        <v>0</v>
      </c>
      <c r="J286" s="65">
        <v>102.3396</v>
      </c>
      <c r="K286" s="65">
        <v>100</v>
      </c>
    </row>
    <row r="287" spans="1:11">
      <c r="A287" s="53" t="s">
        <v>2</v>
      </c>
      <c r="B287" s="53" t="s">
        <v>26</v>
      </c>
      <c r="C287" s="54">
        <v>0</v>
      </c>
      <c r="D287" s="54">
        <v>0</v>
      </c>
      <c r="E287" s="54">
        <v>2085700</v>
      </c>
      <c r="F287" s="54">
        <v>2140200</v>
      </c>
      <c r="G287" s="54">
        <v>2140200</v>
      </c>
      <c r="H287" s="54">
        <v>0</v>
      </c>
      <c r="I287" s="54">
        <v>0</v>
      </c>
      <c r="J287" s="54">
        <v>102.613</v>
      </c>
      <c r="K287" s="54">
        <v>100</v>
      </c>
    </row>
    <row r="288" spans="1:11">
      <c r="A288" s="53" t="s">
        <v>226</v>
      </c>
      <c r="B288" s="53" t="s">
        <v>227</v>
      </c>
      <c r="C288" s="54">
        <v>0</v>
      </c>
      <c r="D288" s="54">
        <v>0</v>
      </c>
      <c r="E288" s="54">
        <v>1500000</v>
      </c>
      <c r="F288" s="54">
        <v>1523000</v>
      </c>
      <c r="G288" s="54">
        <v>1523000</v>
      </c>
      <c r="H288" s="54">
        <v>0</v>
      </c>
      <c r="I288" s="54">
        <v>0</v>
      </c>
      <c r="J288" s="54">
        <v>101.5333</v>
      </c>
      <c r="K288" s="54">
        <v>100</v>
      </c>
    </row>
    <row r="289" spans="1:11">
      <c r="A289" s="66" t="s">
        <v>235</v>
      </c>
      <c r="B289" s="66" t="s">
        <v>236</v>
      </c>
      <c r="C289" s="67">
        <v>0</v>
      </c>
      <c r="D289" s="67">
        <v>0</v>
      </c>
      <c r="E289" s="67">
        <v>1200000</v>
      </c>
      <c r="H289" s="67">
        <v>0</v>
      </c>
      <c r="I289" s="67">
        <v>0</v>
      </c>
    </row>
    <row r="290" spans="1:11">
      <c r="A290" s="66" t="s">
        <v>240</v>
      </c>
      <c r="B290" s="66" t="s">
        <v>241</v>
      </c>
      <c r="C290" s="67">
        <v>0</v>
      </c>
      <c r="D290" s="67">
        <v>0</v>
      </c>
      <c r="E290" s="67">
        <v>75000</v>
      </c>
      <c r="H290" s="67">
        <v>0</v>
      </c>
      <c r="I290" s="67">
        <v>0</v>
      </c>
    </row>
    <row r="291" spans="1:11">
      <c r="A291" s="66" t="s">
        <v>245</v>
      </c>
      <c r="B291" s="66" t="s">
        <v>246</v>
      </c>
      <c r="C291" s="67">
        <v>0</v>
      </c>
      <c r="D291" s="67">
        <v>0</v>
      </c>
      <c r="E291" s="67">
        <v>225000</v>
      </c>
      <c r="H291" s="67">
        <v>0</v>
      </c>
      <c r="I291" s="67">
        <v>0</v>
      </c>
    </row>
    <row r="292" spans="1:11">
      <c r="A292" s="53" t="s">
        <v>250</v>
      </c>
      <c r="B292" s="53" t="s">
        <v>251</v>
      </c>
      <c r="C292" s="54">
        <v>0</v>
      </c>
      <c r="D292" s="54">
        <v>0</v>
      </c>
      <c r="E292" s="54">
        <v>583700</v>
      </c>
      <c r="F292" s="54">
        <v>615200</v>
      </c>
      <c r="G292" s="54">
        <v>615200</v>
      </c>
      <c r="H292" s="54">
        <v>0</v>
      </c>
      <c r="I292" s="54">
        <v>0</v>
      </c>
      <c r="J292" s="54">
        <v>105.39660000000001</v>
      </c>
      <c r="K292" s="54">
        <v>100</v>
      </c>
    </row>
    <row r="293" spans="1:11">
      <c r="A293" s="66" t="s">
        <v>259</v>
      </c>
      <c r="B293" s="66" t="s">
        <v>260</v>
      </c>
      <c r="C293" s="67">
        <v>0</v>
      </c>
      <c r="D293" s="67">
        <v>0</v>
      </c>
      <c r="E293" s="67">
        <v>245000</v>
      </c>
      <c r="H293" s="67">
        <v>0</v>
      </c>
      <c r="I293" s="67">
        <v>0</v>
      </c>
    </row>
    <row r="294" spans="1:11">
      <c r="A294" s="66" t="s">
        <v>264</v>
      </c>
      <c r="B294" s="66" t="s">
        <v>265</v>
      </c>
      <c r="C294" s="67">
        <v>0</v>
      </c>
      <c r="D294" s="67">
        <v>0</v>
      </c>
      <c r="E294" s="67">
        <v>75000</v>
      </c>
      <c r="H294" s="67">
        <v>0</v>
      </c>
      <c r="I294" s="67">
        <v>0</v>
      </c>
    </row>
    <row r="295" spans="1:11">
      <c r="A295" s="66" t="s">
        <v>269</v>
      </c>
      <c r="B295" s="66" t="s">
        <v>270</v>
      </c>
      <c r="C295" s="67">
        <v>0</v>
      </c>
      <c r="D295" s="67">
        <v>0</v>
      </c>
      <c r="E295" s="67">
        <v>216700</v>
      </c>
      <c r="H295" s="67">
        <v>0</v>
      </c>
      <c r="I295" s="67">
        <v>0</v>
      </c>
    </row>
    <row r="296" spans="1:11">
      <c r="A296" s="66" t="s">
        <v>279</v>
      </c>
      <c r="B296" s="66" t="s">
        <v>280</v>
      </c>
      <c r="C296" s="67">
        <v>0</v>
      </c>
      <c r="D296" s="67">
        <v>0</v>
      </c>
      <c r="E296" s="67">
        <v>47000</v>
      </c>
      <c r="H296" s="67">
        <v>0</v>
      </c>
      <c r="I296" s="67">
        <v>0</v>
      </c>
    </row>
    <row r="297" spans="1:11">
      <c r="A297" s="53" t="s">
        <v>284</v>
      </c>
      <c r="B297" s="53" t="s">
        <v>285</v>
      </c>
      <c r="C297" s="54">
        <v>0</v>
      </c>
      <c r="D297" s="54">
        <v>0</v>
      </c>
      <c r="E297" s="54">
        <v>2000</v>
      </c>
      <c r="F297" s="54">
        <v>2000</v>
      </c>
      <c r="G297" s="54">
        <v>2000</v>
      </c>
      <c r="H297" s="54">
        <v>0</v>
      </c>
      <c r="I297" s="54">
        <v>0</v>
      </c>
      <c r="J297" s="54">
        <v>100</v>
      </c>
      <c r="K297" s="54">
        <v>100</v>
      </c>
    </row>
    <row r="298" spans="1:11">
      <c r="A298" s="66" t="s">
        <v>297</v>
      </c>
      <c r="B298" s="66" t="s">
        <v>298</v>
      </c>
      <c r="C298" s="67">
        <v>0</v>
      </c>
      <c r="D298" s="67">
        <v>0</v>
      </c>
      <c r="E298" s="67">
        <v>2000</v>
      </c>
      <c r="H298" s="67">
        <v>0</v>
      </c>
      <c r="I298" s="67">
        <v>0</v>
      </c>
    </row>
    <row r="299" spans="1:11">
      <c r="A299" s="53" t="s">
        <v>3</v>
      </c>
      <c r="B299" s="53" t="s">
        <v>34</v>
      </c>
      <c r="C299" s="54">
        <v>0</v>
      </c>
      <c r="D299" s="54">
        <v>0</v>
      </c>
      <c r="E299" s="54">
        <v>30000</v>
      </c>
      <c r="F299" s="54">
        <v>25000</v>
      </c>
      <c r="G299" s="54">
        <v>25000</v>
      </c>
      <c r="H299" s="54">
        <v>0</v>
      </c>
      <c r="I299" s="54">
        <v>0</v>
      </c>
      <c r="J299" s="54">
        <v>83.333299999999994</v>
      </c>
      <c r="K299" s="54">
        <v>100</v>
      </c>
    </row>
    <row r="300" spans="1:11">
      <c r="A300" s="53" t="s">
        <v>371</v>
      </c>
      <c r="B300" s="53" t="s">
        <v>372</v>
      </c>
      <c r="C300" s="54">
        <v>0</v>
      </c>
      <c r="D300" s="54">
        <v>0</v>
      </c>
      <c r="E300" s="54">
        <v>30000</v>
      </c>
      <c r="F300" s="54">
        <v>25000</v>
      </c>
      <c r="G300" s="54">
        <v>25000</v>
      </c>
      <c r="H300" s="54">
        <v>0</v>
      </c>
      <c r="I300" s="54">
        <v>0</v>
      </c>
      <c r="J300" s="54">
        <v>83.333299999999994</v>
      </c>
      <c r="K300" s="54">
        <v>100</v>
      </c>
    </row>
    <row r="301" spans="1:11">
      <c r="A301" s="66" t="s">
        <v>385</v>
      </c>
      <c r="B301" s="66" t="s">
        <v>386</v>
      </c>
      <c r="C301" s="67">
        <v>0</v>
      </c>
      <c r="D301" s="67">
        <v>0</v>
      </c>
      <c r="E301" s="67">
        <v>30000</v>
      </c>
      <c r="H301" s="67">
        <v>0</v>
      </c>
      <c r="I301" s="67">
        <v>0</v>
      </c>
    </row>
    <row r="302" spans="1:11">
      <c r="A302" s="64" t="s">
        <v>551</v>
      </c>
      <c r="B302" s="64"/>
      <c r="C302" s="65">
        <v>0</v>
      </c>
      <c r="D302" s="65">
        <v>0</v>
      </c>
      <c r="E302" s="65">
        <v>440000</v>
      </c>
      <c r="F302" s="65">
        <v>440000</v>
      </c>
      <c r="G302" s="65">
        <v>440000</v>
      </c>
      <c r="H302" s="65">
        <v>0</v>
      </c>
      <c r="I302" s="65">
        <v>0</v>
      </c>
      <c r="J302" s="65">
        <v>100</v>
      </c>
      <c r="K302" s="65">
        <v>100</v>
      </c>
    </row>
    <row r="303" spans="1:11">
      <c r="A303" s="53" t="s">
        <v>2</v>
      </c>
      <c r="B303" s="53" t="s">
        <v>26</v>
      </c>
      <c r="C303" s="54">
        <v>0</v>
      </c>
      <c r="D303" s="54">
        <v>0</v>
      </c>
      <c r="E303" s="54">
        <v>440000</v>
      </c>
      <c r="F303" s="54">
        <v>440000</v>
      </c>
      <c r="G303" s="54">
        <v>440000</v>
      </c>
      <c r="H303" s="54">
        <v>0</v>
      </c>
      <c r="I303" s="54">
        <v>0</v>
      </c>
      <c r="J303" s="54">
        <v>100</v>
      </c>
      <c r="K303" s="54">
        <v>100</v>
      </c>
    </row>
    <row r="304" spans="1:11">
      <c r="A304" s="53" t="s">
        <v>226</v>
      </c>
      <c r="B304" s="53" t="s">
        <v>227</v>
      </c>
      <c r="C304" s="54">
        <v>0</v>
      </c>
      <c r="D304" s="54">
        <v>0</v>
      </c>
      <c r="E304" s="54">
        <v>311500</v>
      </c>
      <c r="F304" s="54">
        <v>311500</v>
      </c>
      <c r="G304" s="54">
        <v>311500</v>
      </c>
      <c r="H304" s="54">
        <v>0</v>
      </c>
      <c r="I304" s="54">
        <v>0</v>
      </c>
      <c r="J304" s="54">
        <v>100</v>
      </c>
      <c r="K304" s="54">
        <v>100</v>
      </c>
    </row>
    <row r="305" spans="1:11">
      <c r="A305" s="66" t="s">
        <v>235</v>
      </c>
      <c r="B305" s="66" t="s">
        <v>236</v>
      </c>
      <c r="C305" s="67">
        <v>0</v>
      </c>
      <c r="D305" s="67">
        <v>0</v>
      </c>
      <c r="E305" s="67">
        <v>250000</v>
      </c>
      <c r="H305" s="67">
        <v>0</v>
      </c>
      <c r="I305" s="67">
        <v>0</v>
      </c>
    </row>
    <row r="306" spans="1:11">
      <c r="A306" s="66" t="s">
        <v>240</v>
      </c>
      <c r="B306" s="66" t="s">
        <v>241</v>
      </c>
      <c r="C306" s="67">
        <v>0</v>
      </c>
      <c r="D306" s="67">
        <v>0</v>
      </c>
      <c r="E306" s="67">
        <v>12500</v>
      </c>
      <c r="H306" s="67">
        <v>0</v>
      </c>
      <c r="I306" s="67">
        <v>0</v>
      </c>
    </row>
    <row r="307" spans="1:11">
      <c r="A307" s="66" t="s">
        <v>245</v>
      </c>
      <c r="B307" s="66" t="s">
        <v>246</v>
      </c>
      <c r="C307" s="67">
        <v>0</v>
      </c>
      <c r="D307" s="67">
        <v>0</v>
      </c>
      <c r="E307" s="67">
        <v>49000</v>
      </c>
      <c r="H307" s="67">
        <v>0</v>
      </c>
      <c r="I307" s="67">
        <v>0</v>
      </c>
    </row>
    <row r="308" spans="1:11">
      <c r="A308" s="53" t="s">
        <v>250</v>
      </c>
      <c r="B308" s="53" t="s">
        <v>251</v>
      </c>
      <c r="C308" s="54">
        <v>0</v>
      </c>
      <c r="D308" s="54">
        <v>0</v>
      </c>
      <c r="E308" s="54">
        <v>128000</v>
      </c>
      <c r="F308" s="54">
        <v>128000</v>
      </c>
      <c r="G308" s="54">
        <v>128000</v>
      </c>
      <c r="H308" s="54">
        <v>0</v>
      </c>
      <c r="I308" s="54">
        <v>0</v>
      </c>
      <c r="J308" s="54">
        <v>100</v>
      </c>
      <c r="K308" s="54">
        <v>100</v>
      </c>
    </row>
    <row r="309" spans="1:11">
      <c r="A309" s="66" t="s">
        <v>259</v>
      </c>
      <c r="B309" s="66" t="s">
        <v>260</v>
      </c>
      <c r="C309" s="67">
        <v>0</v>
      </c>
      <c r="D309" s="67">
        <v>0</v>
      </c>
      <c r="E309" s="67">
        <v>63000</v>
      </c>
      <c r="H309" s="67">
        <v>0</v>
      </c>
      <c r="I309" s="67">
        <v>0</v>
      </c>
    </row>
    <row r="310" spans="1:11">
      <c r="A310" s="66" t="s">
        <v>264</v>
      </c>
      <c r="B310" s="66" t="s">
        <v>265</v>
      </c>
      <c r="C310" s="67">
        <v>0</v>
      </c>
      <c r="D310" s="67">
        <v>0</v>
      </c>
      <c r="E310" s="67">
        <v>5000</v>
      </c>
      <c r="H310" s="67">
        <v>0</v>
      </c>
      <c r="I310" s="67">
        <v>0</v>
      </c>
    </row>
    <row r="311" spans="1:11">
      <c r="A311" s="66" t="s">
        <v>269</v>
      </c>
      <c r="B311" s="66" t="s">
        <v>270</v>
      </c>
      <c r="C311" s="67">
        <v>0</v>
      </c>
      <c r="D311" s="67">
        <v>0</v>
      </c>
      <c r="E311" s="67">
        <v>13000</v>
      </c>
      <c r="H311" s="67">
        <v>0</v>
      </c>
      <c r="I311" s="67">
        <v>0</v>
      </c>
    </row>
    <row r="312" spans="1:11">
      <c r="A312" s="66" t="s">
        <v>279</v>
      </c>
      <c r="B312" s="66" t="s">
        <v>280</v>
      </c>
      <c r="C312" s="67">
        <v>0</v>
      </c>
      <c r="D312" s="67">
        <v>0</v>
      </c>
      <c r="E312" s="67">
        <v>47000</v>
      </c>
      <c r="H312" s="67">
        <v>0</v>
      </c>
      <c r="I312" s="67">
        <v>0</v>
      </c>
    </row>
    <row r="313" spans="1:11">
      <c r="A313" s="53" t="s">
        <v>284</v>
      </c>
      <c r="B313" s="53" t="s">
        <v>285</v>
      </c>
      <c r="C313" s="54">
        <v>0</v>
      </c>
      <c r="D313" s="54">
        <v>0</v>
      </c>
      <c r="E313" s="54">
        <v>500</v>
      </c>
      <c r="F313" s="54">
        <v>500</v>
      </c>
      <c r="G313" s="54">
        <v>500</v>
      </c>
      <c r="H313" s="54">
        <v>0</v>
      </c>
      <c r="I313" s="54">
        <v>0</v>
      </c>
      <c r="J313" s="54">
        <v>100</v>
      </c>
      <c r="K313" s="54">
        <v>100</v>
      </c>
    </row>
    <row r="314" spans="1:11">
      <c r="A314" s="66" t="s">
        <v>297</v>
      </c>
      <c r="B314" s="66" t="s">
        <v>298</v>
      </c>
      <c r="C314" s="67">
        <v>0</v>
      </c>
      <c r="D314" s="67">
        <v>0</v>
      </c>
      <c r="E314" s="67">
        <v>500</v>
      </c>
      <c r="H314" s="67">
        <v>0</v>
      </c>
      <c r="I314" s="67">
        <v>0</v>
      </c>
    </row>
    <row r="315" spans="1:11">
      <c r="A315" s="68" t="s">
        <v>552</v>
      </c>
      <c r="B315" s="68"/>
      <c r="C315" s="60">
        <v>0</v>
      </c>
      <c r="D315" s="60">
        <v>0</v>
      </c>
      <c r="E315" s="60">
        <v>950000</v>
      </c>
      <c r="F315" s="60">
        <v>0</v>
      </c>
      <c r="G315" s="60">
        <v>0</v>
      </c>
      <c r="H315" s="60">
        <v>0</v>
      </c>
      <c r="I315" s="60">
        <v>0</v>
      </c>
      <c r="J315" s="60">
        <v>0</v>
      </c>
      <c r="K315" s="60">
        <v>0</v>
      </c>
    </row>
    <row r="316" spans="1:11">
      <c r="A316" s="69" t="s">
        <v>535</v>
      </c>
      <c r="B316" s="69"/>
      <c r="C316" s="63">
        <v>0</v>
      </c>
      <c r="D316" s="63">
        <v>0</v>
      </c>
      <c r="E316" s="63">
        <v>950000</v>
      </c>
      <c r="F316" s="63">
        <v>0</v>
      </c>
      <c r="G316" s="63">
        <v>0</v>
      </c>
      <c r="H316" s="63">
        <v>0</v>
      </c>
      <c r="I316" s="63">
        <v>0</v>
      </c>
      <c r="J316" s="63">
        <v>0</v>
      </c>
      <c r="K316" s="63">
        <v>0</v>
      </c>
    </row>
    <row r="317" spans="1:11">
      <c r="A317" s="64" t="s">
        <v>553</v>
      </c>
      <c r="B317" s="64"/>
      <c r="C317" s="65">
        <v>0</v>
      </c>
      <c r="D317" s="65">
        <v>0</v>
      </c>
      <c r="E317" s="65">
        <v>950000</v>
      </c>
      <c r="F317" s="65">
        <v>0</v>
      </c>
      <c r="G317" s="65">
        <v>0</v>
      </c>
      <c r="H317" s="65">
        <v>0</v>
      </c>
      <c r="I317" s="65">
        <v>0</v>
      </c>
      <c r="J317" s="65">
        <v>0</v>
      </c>
      <c r="K317" s="65">
        <v>0</v>
      </c>
    </row>
    <row r="318" spans="1:11">
      <c r="A318" s="53" t="s">
        <v>2</v>
      </c>
      <c r="B318" s="53" t="s">
        <v>26</v>
      </c>
      <c r="C318" s="54">
        <v>0</v>
      </c>
      <c r="D318" s="54">
        <v>0</v>
      </c>
      <c r="E318" s="54">
        <v>550000</v>
      </c>
      <c r="F318" s="54">
        <v>0</v>
      </c>
      <c r="G318" s="54">
        <v>0</v>
      </c>
      <c r="H318" s="54">
        <v>0</v>
      </c>
      <c r="I318" s="54">
        <v>0</v>
      </c>
      <c r="J318" s="54">
        <v>0</v>
      </c>
      <c r="K318" s="54">
        <v>0</v>
      </c>
    </row>
    <row r="319" spans="1:11">
      <c r="A319" s="53" t="s">
        <v>226</v>
      </c>
      <c r="B319" s="53" t="s">
        <v>227</v>
      </c>
      <c r="C319" s="54">
        <v>0</v>
      </c>
      <c r="D319" s="54">
        <v>0</v>
      </c>
      <c r="E319" s="54">
        <v>475000</v>
      </c>
      <c r="F319" s="54">
        <v>0</v>
      </c>
      <c r="G319" s="54">
        <v>0</v>
      </c>
      <c r="H319" s="54">
        <v>0</v>
      </c>
      <c r="I319" s="54">
        <v>0</v>
      </c>
      <c r="J319" s="54">
        <v>0</v>
      </c>
      <c r="K319" s="54">
        <v>0</v>
      </c>
    </row>
    <row r="320" spans="1:11">
      <c r="A320" s="66" t="s">
        <v>235</v>
      </c>
      <c r="B320" s="66" t="s">
        <v>236</v>
      </c>
      <c r="C320" s="67">
        <v>0</v>
      </c>
      <c r="D320" s="67">
        <v>0</v>
      </c>
      <c r="E320" s="67">
        <v>400000</v>
      </c>
      <c r="H320" s="67">
        <v>0</v>
      </c>
      <c r="I320" s="67">
        <v>0</v>
      </c>
    </row>
    <row r="321" spans="1:11">
      <c r="A321" s="66" t="s">
        <v>245</v>
      </c>
      <c r="B321" s="66" t="s">
        <v>246</v>
      </c>
      <c r="C321" s="67">
        <v>0</v>
      </c>
      <c r="D321" s="67">
        <v>0</v>
      </c>
      <c r="E321" s="67">
        <v>75000</v>
      </c>
      <c r="H321" s="67">
        <v>0</v>
      </c>
      <c r="I321" s="67">
        <v>0</v>
      </c>
    </row>
    <row r="322" spans="1:11">
      <c r="A322" s="53" t="s">
        <v>250</v>
      </c>
      <c r="B322" s="53" t="s">
        <v>251</v>
      </c>
      <c r="C322" s="54">
        <v>0</v>
      </c>
      <c r="D322" s="54">
        <v>0</v>
      </c>
      <c r="E322" s="54">
        <v>75000</v>
      </c>
      <c r="F322" s="54">
        <v>0</v>
      </c>
      <c r="G322" s="54">
        <v>0</v>
      </c>
      <c r="H322" s="54">
        <v>0</v>
      </c>
      <c r="I322" s="54">
        <v>0</v>
      </c>
      <c r="J322" s="54">
        <v>0</v>
      </c>
      <c r="K322" s="54">
        <v>0</v>
      </c>
    </row>
    <row r="323" spans="1:11">
      <c r="A323" s="66" t="s">
        <v>259</v>
      </c>
      <c r="B323" s="66" t="s">
        <v>260</v>
      </c>
      <c r="C323" s="67">
        <v>0</v>
      </c>
      <c r="D323" s="67">
        <v>0</v>
      </c>
      <c r="E323" s="67">
        <v>25000</v>
      </c>
      <c r="H323" s="67">
        <v>0</v>
      </c>
      <c r="I323" s="67">
        <v>0</v>
      </c>
    </row>
    <row r="324" spans="1:11">
      <c r="A324" s="66" t="s">
        <v>269</v>
      </c>
      <c r="B324" s="66" t="s">
        <v>270</v>
      </c>
      <c r="C324" s="67">
        <v>0</v>
      </c>
      <c r="D324" s="67">
        <v>0</v>
      </c>
      <c r="E324" s="67">
        <v>50000</v>
      </c>
      <c r="H324" s="67">
        <v>0</v>
      </c>
      <c r="I324" s="67">
        <v>0</v>
      </c>
    </row>
    <row r="325" spans="1:11">
      <c r="A325" s="53" t="s">
        <v>3</v>
      </c>
      <c r="B325" s="53" t="s">
        <v>34</v>
      </c>
      <c r="C325" s="54">
        <v>0</v>
      </c>
      <c r="D325" s="54">
        <v>0</v>
      </c>
      <c r="E325" s="54">
        <v>400000</v>
      </c>
      <c r="F325" s="54">
        <v>0</v>
      </c>
      <c r="G325" s="54">
        <v>0</v>
      </c>
      <c r="H325" s="54">
        <v>0</v>
      </c>
      <c r="I325" s="54">
        <v>0</v>
      </c>
      <c r="J325" s="54">
        <v>0</v>
      </c>
      <c r="K325" s="54">
        <v>0</v>
      </c>
    </row>
    <row r="326" spans="1:11">
      <c r="A326" s="53" t="s">
        <v>371</v>
      </c>
      <c r="B326" s="53" t="s">
        <v>372</v>
      </c>
      <c r="C326" s="54">
        <v>0</v>
      </c>
      <c r="D326" s="54">
        <v>0</v>
      </c>
      <c r="E326" s="54">
        <v>400000</v>
      </c>
      <c r="F326" s="54">
        <v>0</v>
      </c>
      <c r="G326" s="54">
        <v>0</v>
      </c>
      <c r="H326" s="54">
        <v>0</v>
      </c>
      <c r="I326" s="54">
        <v>0</v>
      </c>
      <c r="J326" s="54">
        <v>0</v>
      </c>
      <c r="K326" s="54">
        <v>0</v>
      </c>
    </row>
    <row r="327" spans="1:11">
      <c r="A327" s="66" t="s">
        <v>390</v>
      </c>
      <c r="B327" s="66" t="s">
        <v>391</v>
      </c>
      <c r="C327" s="67">
        <v>0</v>
      </c>
      <c r="D327" s="67">
        <v>0</v>
      </c>
      <c r="E327" s="67">
        <v>400000</v>
      </c>
      <c r="H327" s="67">
        <v>0</v>
      </c>
      <c r="I327" s="67">
        <v>0</v>
      </c>
    </row>
    <row r="328" spans="1:11">
      <c r="A328" s="68" t="s">
        <v>554</v>
      </c>
      <c r="B328" s="68"/>
      <c r="C328" s="60">
        <v>0</v>
      </c>
      <c r="D328" s="60">
        <v>0</v>
      </c>
      <c r="E328" s="60">
        <v>1354000</v>
      </c>
      <c r="F328" s="60">
        <v>1356200</v>
      </c>
      <c r="G328" s="60">
        <v>1354800</v>
      </c>
      <c r="H328" s="60">
        <v>0</v>
      </c>
      <c r="I328" s="60">
        <v>0</v>
      </c>
      <c r="J328" s="60">
        <v>100.16240000000001</v>
      </c>
      <c r="K328" s="60">
        <v>99.896699999999996</v>
      </c>
    </row>
    <row r="329" spans="1:11">
      <c r="A329" s="69" t="s">
        <v>535</v>
      </c>
      <c r="B329" s="69"/>
      <c r="C329" s="63">
        <v>0</v>
      </c>
      <c r="D329" s="63">
        <v>0</v>
      </c>
      <c r="E329" s="63">
        <v>1354000</v>
      </c>
      <c r="F329" s="63">
        <v>1356200</v>
      </c>
      <c r="G329" s="63">
        <v>1354800</v>
      </c>
      <c r="H329" s="63">
        <v>0</v>
      </c>
      <c r="I329" s="63">
        <v>0</v>
      </c>
      <c r="J329" s="63">
        <v>100.16240000000001</v>
      </c>
      <c r="K329" s="63">
        <v>99.896699999999996</v>
      </c>
    </row>
    <row r="330" spans="1:11">
      <c r="A330" s="64" t="s">
        <v>512</v>
      </c>
      <c r="B330" s="64"/>
      <c r="C330" s="65">
        <v>0</v>
      </c>
      <c r="D330" s="65">
        <v>0</v>
      </c>
      <c r="E330" s="65">
        <v>34270</v>
      </c>
      <c r="F330" s="65">
        <v>34800</v>
      </c>
      <c r="G330" s="65">
        <v>34800</v>
      </c>
      <c r="H330" s="65">
        <v>0</v>
      </c>
      <c r="I330" s="65">
        <v>0</v>
      </c>
      <c r="J330" s="65">
        <v>101.54649999999999</v>
      </c>
      <c r="K330" s="65">
        <v>100</v>
      </c>
    </row>
    <row r="331" spans="1:11">
      <c r="A331" s="53" t="s">
        <v>2</v>
      </c>
      <c r="B331" s="53" t="s">
        <v>26</v>
      </c>
      <c r="C331" s="54">
        <v>0</v>
      </c>
      <c r="D331" s="54">
        <v>0</v>
      </c>
      <c r="E331" s="54">
        <v>34270</v>
      </c>
      <c r="F331" s="54">
        <v>34800</v>
      </c>
      <c r="G331" s="54">
        <v>34800</v>
      </c>
      <c r="H331" s="54">
        <v>0</v>
      </c>
      <c r="I331" s="54">
        <v>0</v>
      </c>
      <c r="J331" s="54">
        <v>101.54649999999999</v>
      </c>
      <c r="K331" s="54">
        <v>100</v>
      </c>
    </row>
    <row r="332" spans="1:11">
      <c r="A332" s="53" t="s">
        <v>226</v>
      </c>
      <c r="B332" s="53" t="s">
        <v>227</v>
      </c>
      <c r="C332" s="54">
        <v>0</v>
      </c>
      <c r="D332" s="54">
        <v>0</v>
      </c>
      <c r="E332" s="54">
        <v>28660</v>
      </c>
      <c r="F332" s="54">
        <v>28660</v>
      </c>
      <c r="G332" s="54">
        <v>28660</v>
      </c>
      <c r="H332" s="54">
        <v>0</v>
      </c>
      <c r="I332" s="54">
        <v>0</v>
      </c>
      <c r="J332" s="54">
        <v>100</v>
      </c>
      <c r="K332" s="54">
        <v>100</v>
      </c>
    </row>
    <row r="333" spans="1:11">
      <c r="A333" s="66" t="s">
        <v>235</v>
      </c>
      <c r="B333" s="66" t="s">
        <v>236</v>
      </c>
      <c r="C333" s="67">
        <v>0</v>
      </c>
      <c r="D333" s="67">
        <v>0</v>
      </c>
      <c r="E333" s="67">
        <v>23210</v>
      </c>
      <c r="H333" s="67">
        <v>0</v>
      </c>
      <c r="I333" s="67">
        <v>0</v>
      </c>
    </row>
    <row r="334" spans="1:11">
      <c r="A334" s="66" t="s">
        <v>245</v>
      </c>
      <c r="B334" s="66" t="s">
        <v>246</v>
      </c>
      <c r="C334" s="67">
        <v>0</v>
      </c>
      <c r="D334" s="67">
        <v>0</v>
      </c>
      <c r="E334" s="67">
        <v>5450</v>
      </c>
      <c r="H334" s="67">
        <v>0</v>
      </c>
      <c r="I334" s="67">
        <v>0</v>
      </c>
    </row>
    <row r="335" spans="1:11">
      <c r="A335" s="53" t="s">
        <v>250</v>
      </c>
      <c r="B335" s="53" t="s">
        <v>251</v>
      </c>
      <c r="C335" s="54">
        <v>0</v>
      </c>
      <c r="D335" s="54">
        <v>0</v>
      </c>
      <c r="E335" s="54">
        <v>5610</v>
      </c>
      <c r="F335" s="54">
        <v>6140</v>
      </c>
      <c r="G335" s="54">
        <v>6140</v>
      </c>
      <c r="H335" s="54">
        <v>0</v>
      </c>
      <c r="I335" s="54">
        <v>0</v>
      </c>
      <c r="J335" s="54">
        <v>109.4474</v>
      </c>
      <c r="K335" s="54">
        <v>100</v>
      </c>
    </row>
    <row r="336" spans="1:11">
      <c r="A336" s="66" t="s">
        <v>259</v>
      </c>
      <c r="B336" s="66" t="s">
        <v>260</v>
      </c>
      <c r="C336" s="67">
        <v>0</v>
      </c>
      <c r="D336" s="67">
        <v>0</v>
      </c>
      <c r="E336" s="67">
        <v>2100</v>
      </c>
      <c r="H336" s="67">
        <v>0</v>
      </c>
      <c r="I336" s="67">
        <v>0</v>
      </c>
    </row>
    <row r="337" spans="1:11">
      <c r="A337" s="66" t="s">
        <v>264</v>
      </c>
      <c r="B337" s="66" t="s">
        <v>265</v>
      </c>
      <c r="C337" s="67">
        <v>0</v>
      </c>
      <c r="D337" s="67">
        <v>0</v>
      </c>
      <c r="E337" s="67">
        <v>750</v>
      </c>
      <c r="H337" s="67">
        <v>0</v>
      </c>
      <c r="I337" s="67">
        <v>0</v>
      </c>
    </row>
    <row r="338" spans="1:11">
      <c r="A338" s="66" t="s">
        <v>269</v>
      </c>
      <c r="B338" s="66" t="s">
        <v>270</v>
      </c>
      <c r="C338" s="67">
        <v>0</v>
      </c>
      <c r="D338" s="67">
        <v>0</v>
      </c>
      <c r="E338" s="67">
        <v>2760</v>
      </c>
      <c r="H338" s="67">
        <v>0</v>
      </c>
      <c r="I338" s="67">
        <v>0</v>
      </c>
    </row>
    <row r="339" spans="1:11">
      <c r="A339" s="64" t="s">
        <v>553</v>
      </c>
      <c r="B339" s="64"/>
      <c r="C339" s="65">
        <v>0</v>
      </c>
      <c r="D339" s="65">
        <v>0</v>
      </c>
      <c r="E339" s="65">
        <v>1319730</v>
      </c>
      <c r="F339" s="65">
        <v>1321400</v>
      </c>
      <c r="G339" s="65">
        <v>1320000</v>
      </c>
      <c r="H339" s="65">
        <v>0</v>
      </c>
      <c r="I339" s="65">
        <v>0</v>
      </c>
      <c r="J339" s="65">
        <v>100.12649999999999</v>
      </c>
      <c r="K339" s="65">
        <v>99.894000000000005</v>
      </c>
    </row>
    <row r="340" spans="1:11">
      <c r="A340" s="53" t="s">
        <v>2</v>
      </c>
      <c r="B340" s="53" t="s">
        <v>26</v>
      </c>
      <c r="C340" s="54">
        <v>0</v>
      </c>
      <c r="D340" s="54">
        <v>0</v>
      </c>
      <c r="E340" s="54">
        <v>1319730</v>
      </c>
      <c r="F340" s="54">
        <v>1321400</v>
      </c>
      <c r="G340" s="54">
        <v>1320000</v>
      </c>
      <c r="H340" s="54">
        <v>0</v>
      </c>
      <c r="I340" s="54">
        <v>0</v>
      </c>
      <c r="J340" s="54">
        <v>100.12649999999999</v>
      </c>
      <c r="K340" s="54">
        <v>99.894000000000005</v>
      </c>
    </row>
    <row r="341" spans="1:11">
      <c r="A341" s="53" t="s">
        <v>226</v>
      </c>
      <c r="B341" s="53" t="s">
        <v>227</v>
      </c>
      <c r="C341" s="54">
        <v>0</v>
      </c>
      <c r="D341" s="54">
        <v>0</v>
      </c>
      <c r="E341" s="54">
        <v>1147340</v>
      </c>
      <c r="F341" s="54">
        <v>1147340</v>
      </c>
      <c r="G341" s="54">
        <v>1147340</v>
      </c>
      <c r="H341" s="54">
        <v>0</v>
      </c>
      <c r="I341" s="54">
        <v>0</v>
      </c>
      <c r="J341" s="54">
        <v>100</v>
      </c>
      <c r="K341" s="54">
        <v>100</v>
      </c>
    </row>
    <row r="342" spans="1:11">
      <c r="A342" s="66" t="s">
        <v>235</v>
      </c>
      <c r="B342" s="66" t="s">
        <v>236</v>
      </c>
      <c r="C342" s="67">
        <v>0</v>
      </c>
      <c r="D342" s="67">
        <v>0</v>
      </c>
      <c r="E342" s="67">
        <v>980000</v>
      </c>
      <c r="H342" s="67">
        <v>0</v>
      </c>
      <c r="I342" s="67">
        <v>0</v>
      </c>
    </row>
    <row r="343" spans="1:11">
      <c r="A343" s="66" t="s">
        <v>245</v>
      </c>
      <c r="B343" s="66" t="s">
        <v>246</v>
      </c>
      <c r="C343" s="67">
        <v>0</v>
      </c>
      <c r="D343" s="67">
        <v>0</v>
      </c>
      <c r="E343" s="67">
        <v>167340</v>
      </c>
      <c r="H343" s="67">
        <v>0</v>
      </c>
      <c r="I343" s="67">
        <v>0</v>
      </c>
    </row>
    <row r="344" spans="1:11">
      <c r="A344" s="53" t="s">
        <v>250</v>
      </c>
      <c r="B344" s="53" t="s">
        <v>251</v>
      </c>
      <c r="C344" s="54">
        <v>0</v>
      </c>
      <c r="D344" s="54">
        <v>0</v>
      </c>
      <c r="E344" s="54">
        <v>172390</v>
      </c>
      <c r="F344" s="54">
        <v>174060</v>
      </c>
      <c r="G344" s="54">
        <v>172660</v>
      </c>
      <c r="H344" s="54">
        <v>0</v>
      </c>
      <c r="I344" s="54">
        <v>0</v>
      </c>
      <c r="J344" s="54">
        <v>100.9687</v>
      </c>
      <c r="K344" s="54">
        <v>99.195599999999999</v>
      </c>
    </row>
    <row r="345" spans="1:11">
      <c r="A345" s="66" t="s">
        <v>259</v>
      </c>
      <c r="B345" s="66" t="s">
        <v>260</v>
      </c>
      <c r="C345" s="67">
        <v>0</v>
      </c>
      <c r="D345" s="67">
        <v>0</v>
      </c>
      <c r="E345" s="67">
        <v>67900</v>
      </c>
      <c r="H345" s="67">
        <v>0</v>
      </c>
      <c r="I345" s="67">
        <v>0</v>
      </c>
    </row>
    <row r="346" spans="1:11">
      <c r="A346" s="66" t="s">
        <v>264</v>
      </c>
      <c r="B346" s="66" t="s">
        <v>265</v>
      </c>
      <c r="C346" s="67">
        <v>0</v>
      </c>
      <c r="D346" s="67">
        <v>0</v>
      </c>
      <c r="E346" s="67">
        <v>24250</v>
      </c>
      <c r="H346" s="67">
        <v>0</v>
      </c>
      <c r="I346" s="67">
        <v>0</v>
      </c>
    </row>
    <row r="347" spans="1:11">
      <c r="A347" s="66" t="s">
        <v>269</v>
      </c>
      <c r="B347" s="66" t="s">
        <v>270</v>
      </c>
      <c r="C347" s="67">
        <v>0</v>
      </c>
      <c r="D347" s="67">
        <v>0</v>
      </c>
      <c r="E347" s="67">
        <v>80240</v>
      </c>
      <c r="H347" s="67">
        <v>0</v>
      </c>
      <c r="I347" s="67">
        <v>0</v>
      </c>
    </row>
    <row r="348" spans="1:11">
      <c r="A348" s="68" t="s">
        <v>555</v>
      </c>
      <c r="B348" s="68"/>
      <c r="C348" s="60">
        <v>0</v>
      </c>
      <c r="D348" s="60">
        <v>0</v>
      </c>
      <c r="E348" s="60">
        <v>376348</v>
      </c>
      <c r="F348" s="60">
        <v>0</v>
      </c>
      <c r="G348" s="60">
        <v>0</v>
      </c>
      <c r="H348" s="60">
        <v>0</v>
      </c>
      <c r="I348" s="60">
        <v>0</v>
      </c>
      <c r="J348" s="60">
        <v>0</v>
      </c>
      <c r="K348" s="60">
        <v>0</v>
      </c>
    </row>
    <row r="349" spans="1:11">
      <c r="A349" s="69" t="s">
        <v>535</v>
      </c>
      <c r="B349" s="69"/>
      <c r="C349" s="63">
        <v>0</v>
      </c>
      <c r="D349" s="63">
        <v>0</v>
      </c>
      <c r="E349" s="63">
        <v>376348</v>
      </c>
      <c r="F349" s="63">
        <v>0</v>
      </c>
      <c r="G349" s="63">
        <v>0</v>
      </c>
      <c r="H349" s="63">
        <v>0</v>
      </c>
      <c r="I349" s="63">
        <v>0</v>
      </c>
      <c r="J349" s="63">
        <v>0</v>
      </c>
      <c r="K349" s="63">
        <v>0</v>
      </c>
    </row>
    <row r="350" spans="1:11">
      <c r="A350" s="64" t="s">
        <v>512</v>
      </c>
      <c r="B350" s="64"/>
      <c r="C350" s="65">
        <v>0</v>
      </c>
      <c r="D350" s="65">
        <v>0</v>
      </c>
      <c r="E350" s="65">
        <v>11250</v>
      </c>
      <c r="F350" s="65">
        <v>0</v>
      </c>
      <c r="G350" s="65">
        <v>0</v>
      </c>
      <c r="H350" s="65">
        <v>0</v>
      </c>
      <c r="I350" s="65">
        <v>0</v>
      </c>
      <c r="J350" s="65">
        <v>0</v>
      </c>
      <c r="K350" s="65">
        <v>0</v>
      </c>
    </row>
    <row r="351" spans="1:11">
      <c r="A351" s="53" t="s">
        <v>2</v>
      </c>
      <c r="B351" s="53" t="s">
        <v>26</v>
      </c>
      <c r="C351" s="54">
        <v>0</v>
      </c>
      <c r="D351" s="54">
        <v>0</v>
      </c>
      <c r="E351" s="54">
        <v>11250</v>
      </c>
      <c r="F351" s="54">
        <v>0</v>
      </c>
      <c r="G351" s="54">
        <v>0</v>
      </c>
      <c r="H351" s="54">
        <v>0</v>
      </c>
      <c r="I351" s="54">
        <v>0</v>
      </c>
      <c r="J351" s="54">
        <v>0</v>
      </c>
      <c r="K351" s="54">
        <v>0</v>
      </c>
    </row>
    <row r="352" spans="1:11">
      <c r="A352" s="53" t="s">
        <v>226</v>
      </c>
      <c r="B352" s="53" t="s">
        <v>227</v>
      </c>
      <c r="C352" s="54">
        <v>0</v>
      </c>
      <c r="D352" s="54">
        <v>0</v>
      </c>
      <c r="E352" s="54">
        <v>3846</v>
      </c>
      <c r="F352" s="54">
        <v>0</v>
      </c>
      <c r="G352" s="54">
        <v>0</v>
      </c>
      <c r="H352" s="54">
        <v>0</v>
      </c>
      <c r="I352" s="54">
        <v>0</v>
      </c>
      <c r="J352" s="54">
        <v>0</v>
      </c>
      <c r="K352" s="54">
        <v>0</v>
      </c>
    </row>
    <row r="353" spans="1:11">
      <c r="A353" s="66" t="s">
        <v>235</v>
      </c>
      <c r="B353" s="66" t="s">
        <v>236</v>
      </c>
      <c r="C353" s="67">
        <v>0</v>
      </c>
      <c r="D353" s="67">
        <v>0</v>
      </c>
      <c r="E353" s="67">
        <v>3300</v>
      </c>
      <c r="H353" s="67">
        <v>0</v>
      </c>
      <c r="I353" s="67">
        <v>0</v>
      </c>
    </row>
    <row r="354" spans="1:11">
      <c r="A354" s="66" t="s">
        <v>245</v>
      </c>
      <c r="B354" s="66" t="s">
        <v>246</v>
      </c>
      <c r="C354" s="67">
        <v>0</v>
      </c>
      <c r="D354" s="67">
        <v>0</v>
      </c>
      <c r="E354" s="67">
        <v>546</v>
      </c>
      <c r="H354" s="67">
        <v>0</v>
      </c>
      <c r="I354" s="67">
        <v>0</v>
      </c>
    </row>
    <row r="355" spans="1:11">
      <c r="A355" s="53" t="s">
        <v>250</v>
      </c>
      <c r="B355" s="53" t="s">
        <v>251</v>
      </c>
      <c r="C355" s="54">
        <v>0</v>
      </c>
      <c r="D355" s="54">
        <v>0</v>
      </c>
      <c r="E355" s="54">
        <v>7404</v>
      </c>
      <c r="F355" s="54">
        <v>0</v>
      </c>
      <c r="G355" s="54">
        <v>0</v>
      </c>
      <c r="H355" s="54">
        <v>0</v>
      </c>
      <c r="I355" s="54">
        <v>0</v>
      </c>
      <c r="J355" s="54">
        <v>0</v>
      </c>
      <c r="K355" s="54">
        <v>0</v>
      </c>
    </row>
    <row r="356" spans="1:11">
      <c r="A356" s="66" t="s">
        <v>259</v>
      </c>
      <c r="B356" s="66" t="s">
        <v>260</v>
      </c>
      <c r="C356" s="67">
        <v>0</v>
      </c>
      <c r="D356" s="67">
        <v>0</v>
      </c>
      <c r="E356" s="67">
        <v>144</v>
      </c>
      <c r="H356" s="67">
        <v>0</v>
      </c>
      <c r="I356" s="67">
        <v>0</v>
      </c>
    </row>
    <row r="357" spans="1:11">
      <c r="A357" s="66" t="s">
        <v>269</v>
      </c>
      <c r="B357" s="66" t="s">
        <v>270</v>
      </c>
      <c r="C357" s="67">
        <v>0</v>
      </c>
      <c r="D357" s="67">
        <v>0</v>
      </c>
      <c r="E357" s="67">
        <v>5850</v>
      </c>
      <c r="H357" s="67">
        <v>0</v>
      </c>
      <c r="I357" s="67">
        <v>0</v>
      </c>
    </row>
    <row r="358" spans="1:11">
      <c r="A358" s="66" t="s">
        <v>279</v>
      </c>
      <c r="B358" s="66" t="s">
        <v>280</v>
      </c>
      <c r="C358" s="67">
        <v>0</v>
      </c>
      <c r="D358" s="67">
        <v>0</v>
      </c>
      <c r="E358" s="67">
        <v>1410</v>
      </c>
      <c r="H358" s="67">
        <v>0</v>
      </c>
      <c r="I358" s="67">
        <v>0</v>
      </c>
    </row>
    <row r="359" spans="1:11">
      <c r="A359" s="64" t="s">
        <v>553</v>
      </c>
      <c r="B359" s="64"/>
      <c r="C359" s="65">
        <v>0</v>
      </c>
      <c r="D359" s="65">
        <v>0</v>
      </c>
      <c r="E359" s="65">
        <v>365098</v>
      </c>
      <c r="F359" s="65">
        <v>0</v>
      </c>
      <c r="G359" s="65">
        <v>0</v>
      </c>
      <c r="H359" s="65">
        <v>0</v>
      </c>
      <c r="I359" s="65">
        <v>0</v>
      </c>
      <c r="J359" s="65">
        <v>0</v>
      </c>
      <c r="K359" s="65">
        <v>0</v>
      </c>
    </row>
    <row r="360" spans="1:11">
      <c r="A360" s="53" t="s">
        <v>2</v>
      </c>
      <c r="B360" s="53" t="s">
        <v>26</v>
      </c>
      <c r="C360" s="54">
        <v>0</v>
      </c>
      <c r="D360" s="54">
        <v>0</v>
      </c>
      <c r="E360" s="54">
        <v>365098</v>
      </c>
      <c r="F360" s="54">
        <v>0</v>
      </c>
      <c r="G360" s="54">
        <v>0</v>
      </c>
      <c r="H360" s="54">
        <v>0</v>
      </c>
      <c r="I360" s="54">
        <v>0</v>
      </c>
      <c r="J360" s="54">
        <v>0</v>
      </c>
      <c r="K360" s="54">
        <v>0</v>
      </c>
    </row>
    <row r="361" spans="1:11">
      <c r="A361" s="53" t="s">
        <v>226</v>
      </c>
      <c r="B361" s="53" t="s">
        <v>227</v>
      </c>
      <c r="C361" s="54">
        <v>0</v>
      </c>
      <c r="D361" s="54">
        <v>0</v>
      </c>
      <c r="E361" s="54">
        <v>124936</v>
      </c>
      <c r="F361" s="54">
        <v>0</v>
      </c>
      <c r="G361" s="54">
        <v>0</v>
      </c>
      <c r="H361" s="54">
        <v>0</v>
      </c>
      <c r="I361" s="54">
        <v>0</v>
      </c>
      <c r="J361" s="54">
        <v>0</v>
      </c>
      <c r="K361" s="54">
        <v>0</v>
      </c>
    </row>
    <row r="362" spans="1:11">
      <c r="A362" s="66" t="s">
        <v>235</v>
      </c>
      <c r="B362" s="66" t="s">
        <v>236</v>
      </c>
      <c r="C362" s="67">
        <v>0</v>
      </c>
      <c r="D362" s="67">
        <v>0</v>
      </c>
      <c r="E362" s="67">
        <v>106700</v>
      </c>
      <c r="H362" s="67">
        <v>0</v>
      </c>
      <c r="I362" s="67">
        <v>0</v>
      </c>
    </row>
    <row r="363" spans="1:11">
      <c r="A363" s="66" t="s">
        <v>245</v>
      </c>
      <c r="B363" s="66" t="s">
        <v>246</v>
      </c>
      <c r="C363" s="67">
        <v>0</v>
      </c>
      <c r="D363" s="67">
        <v>0</v>
      </c>
      <c r="E363" s="67">
        <v>18236</v>
      </c>
      <c r="H363" s="67">
        <v>0</v>
      </c>
      <c r="I363" s="67">
        <v>0</v>
      </c>
    </row>
    <row r="364" spans="1:11">
      <c r="A364" s="53" t="s">
        <v>250</v>
      </c>
      <c r="B364" s="53" t="s">
        <v>251</v>
      </c>
      <c r="C364" s="54">
        <v>0</v>
      </c>
      <c r="D364" s="54">
        <v>0</v>
      </c>
      <c r="E364" s="54">
        <v>240162</v>
      </c>
      <c r="F364" s="54">
        <v>0</v>
      </c>
      <c r="G364" s="54">
        <v>0</v>
      </c>
      <c r="H364" s="54">
        <v>0</v>
      </c>
      <c r="I364" s="54">
        <v>0</v>
      </c>
      <c r="J364" s="54">
        <v>0</v>
      </c>
      <c r="K364" s="54">
        <v>0</v>
      </c>
    </row>
    <row r="365" spans="1:11">
      <c r="A365" s="66" t="s">
        <v>259</v>
      </c>
      <c r="B365" s="66" t="s">
        <v>260</v>
      </c>
      <c r="C365" s="67">
        <v>0</v>
      </c>
      <c r="D365" s="67">
        <v>0</v>
      </c>
      <c r="E365" s="67">
        <v>4452</v>
      </c>
      <c r="H365" s="67">
        <v>0</v>
      </c>
      <c r="I365" s="67">
        <v>0</v>
      </c>
    </row>
    <row r="366" spans="1:11">
      <c r="A366" s="66" t="s">
        <v>269</v>
      </c>
      <c r="B366" s="66" t="s">
        <v>270</v>
      </c>
      <c r="C366" s="67">
        <v>0</v>
      </c>
      <c r="D366" s="67">
        <v>0</v>
      </c>
      <c r="E366" s="67">
        <v>189150</v>
      </c>
      <c r="H366" s="67">
        <v>0</v>
      </c>
      <c r="I366" s="67">
        <v>0</v>
      </c>
    </row>
    <row r="367" spans="1:11">
      <c r="A367" s="66" t="s">
        <v>279</v>
      </c>
      <c r="B367" s="66" t="s">
        <v>280</v>
      </c>
      <c r="C367" s="67">
        <v>0</v>
      </c>
      <c r="D367" s="67">
        <v>0</v>
      </c>
      <c r="E367" s="67">
        <v>46560</v>
      </c>
      <c r="H367" s="67">
        <v>0</v>
      </c>
      <c r="I367" s="67">
        <v>0</v>
      </c>
    </row>
    <row r="368" spans="1:11">
      <c r="A368" s="68" t="s">
        <v>556</v>
      </c>
      <c r="B368" s="68"/>
      <c r="C368" s="60">
        <v>0</v>
      </c>
      <c r="D368" s="60">
        <v>0</v>
      </c>
      <c r="E368" s="60">
        <v>1292650</v>
      </c>
      <c r="F368" s="60">
        <v>68600</v>
      </c>
      <c r="G368" s="60">
        <v>0</v>
      </c>
      <c r="H368" s="60">
        <v>0</v>
      </c>
      <c r="I368" s="60">
        <v>0</v>
      </c>
      <c r="J368" s="60">
        <v>5.3068999999999997</v>
      </c>
      <c r="K368" s="60">
        <v>0</v>
      </c>
    </row>
    <row r="369" spans="1:11">
      <c r="A369" s="69" t="s">
        <v>535</v>
      </c>
      <c r="B369" s="69"/>
      <c r="C369" s="63">
        <v>0</v>
      </c>
      <c r="D369" s="63">
        <v>0</v>
      </c>
      <c r="E369" s="63">
        <v>1292650</v>
      </c>
      <c r="F369" s="63">
        <v>68600</v>
      </c>
      <c r="G369" s="63">
        <v>0</v>
      </c>
      <c r="H369" s="63">
        <v>0</v>
      </c>
      <c r="I369" s="63">
        <v>0</v>
      </c>
      <c r="J369" s="63">
        <v>5.3068999999999997</v>
      </c>
      <c r="K369" s="63">
        <v>0</v>
      </c>
    </row>
    <row r="370" spans="1:11">
      <c r="A370" s="64" t="s">
        <v>512</v>
      </c>
      <c r="B370" s="64"/>
      <c r="C370" s="65">
        <v>0</v>
      </c>
      <c r="D370" s="65">
        <v>0</v>
      </c>
      <c r="E370" s="65">
        <v>38780</v>
      </c>
      <c r="F370" s="65">
        <v>0</v>
      </c>
      <c r="G370" s="65">
        <v>0</v>
      </c>
      <c r="H370" s="65">
        <v>0</v>
      </c>
      <c r="I370" s="65">
        <v>0</v>
      </c>
      <c r="J370" s="65">
        <v>0</v>
      </c>
      <c r="K370" s="65">
        <v>0</v>
      </c>
    </row>
    <row r="371" spans="1:11">
      <c r="A371" s="53" t="s">
        <v>2</v>
      </c>
      <c r="B371" s="53" t="s">
        <v>26</v>
      </c>
      <c r="C371" s="54">
        <v>0</v>
      </c>
      <c r="D371" s="54">
        <v>0</v>
      </c>
      <c r="E371" s="54">
        <v>38780</v>
      </c>
      <c r="F371" s="54">
        <v>0</v>
      </c>
      <c r="G371" s="54">
        <v>0</v>
      </c>
      <c r="H371" s="54">
        <v>0</v>
      </c>
      <c r="I371" s="54">
        <v>0</v>
      </c>
      <c r="J371" s="54">
        <v>0</v>
      </c>
      <c r="K371" s="54">
        <v>0</v>
      </c>
    </row>
    <row r="372" spans="1:11">
      <c r="A372" s="53" t="s">
        <v>226</v>
      </c>
      <c r="B372" s="53" t="s">
        <v>227</v>
      </c>
      <c r="C372" s="54">
        <v>0</v>
      </c>
      <c r="D372" s="54">
        <v>0</v>
      </c>
      <c r="E372" s="54">
        <v>6450</v>
      </c>
      <c r="F372" s="54">
        <v>0</v>
      </c>
      <c r="G372" s="54">
        <v>0</v>
      </c>
      <c r="H372" s="54">
        <v>0</v>
      </c>
      <c r="I372" s="54">
        <v>0</v>
      </c>
      <c r="J372" s="54">
        <v>0</v>
      </c>
      <c r="K372" s="54">
        <v>0</v>
      </c>
    </row>
    <row r="373" spans="1:11">
      <c r="A373" s="66" t="s">
        <v>235</v>
      </c>
      <c r="B373" s="66" t="s">
        <v>236</v>
      </c>
      <c r="C373" s="67">
        <v>0</v>
      </c>
      <c r="D373" s="67">
        <v>0</v>
      </c>
      <c r="E373" s="67">
        <v>5400</v>
      </c>
      <c r="H373" s="67">
        <v>0</v>
      </c>
      <c r="I373" s="67">
        <v>0</v>
      </c>
    </row>
    <row r="374" spans="1:11">
      <c r="A374" s="66" t="s">
        <v>245</v>
      </c>
      <c r="B374" s="66" t="s">
        <v>246</v>
      </c>
      <c r="C374" s="67">
        <v>0</v>
      </c>
      <c r="D374" s="67">
        <v>0</v>
      </c>
      <c r="E374" s="67">
        <v>1050</v>
      </c>
      <c r="H374" s="67">
        <v>0</v>
      </c>
      <c r="I374" s="67">
        <v>0</v>
      </c>
    </row>
    <row r="375" spans="1:11">
      <c r="A375" s="53" t="s">
        <v>250</v>
      </c>
      <c r="B375" s="53" t="s">
        <v>251</v>
      </c>
      <c r="C375" s="54">
        <v>0</v>
      </c>
      <c r="D375" s="54">
        <v>0</v>
      </c>
      <c r="E375" s="54">
        <v>32330</v>
      </c>
      <c r="F375" s="54">
        <v>0</v>
      </c>
      <c r="G375" s="54">
        <v>0</v>
      </c>
      <c r="H375" s="54">
        <v>0</v>
      </c>
      <c r="I375" s="54">
        <v>0</v>
      </c>
      <c r="J375" s="54">
        <v>0</v>
      </c>
      <c r="K375" s="54">
        <v>0</v>
      </c>
    </row>
    <row r="376" spans="1:11">
      <c r="A376" s="66" t="s">
        <v>259</v>
      </c>
      <c r="B376" s="66" t="s">
        <v>260</v>
      </c>
      <c r="C376" s="67">
        <v>0</v>
      </c>
      <c r="D376" s="67">
        <v>0</v>
      </c>
      <c r="E376" s="67">
        <v>1040</v>
      </c>
      <c r="H376" s="67">
        <v>0</v>
      </c>
      <c r="I376" s="67">
        <v>0</v>
      </c>
    </row>
    <row r="377" spans="1:11">
      <c r="A377" s="66" t="s">
        <v>269</v>
      </c>
      <c r="B377" s="66" t="s">
        <v>270</v>
      </c>
      <c r="C377" s="67">
        <v>0</v>
      </c>
      <c r="D377" s="67">
        <v>0</v>
      </c>
      <c r="E377" s="67">
        <v>30540</v>
      </c>
      <c r="H377" s="67">
        <v>0</v>
      </c>
      <c r="I377" s="67">
        <v>0</v>
      </c>
    </row>
    <row r="378" spans="1:11">
      <c r="A378" s="66" t="s">
        <v>274</v>
      </c>
      <c r="B378" s="66" t="s">
        <v>275</v>
      </c>
      <c r="C378" s="67">
        <v>0</v>
      </c>
      <c r="D378" s="67">
        <v>0</v>
      </c>
      <c r="E378" s="67">
        <v>750</v>
      </c>
      <c r="H378" s="67">
        <v>0</v>
      </c>
      <c r="I378" s="67">
        <v>0</v>
      </c>
    </row>
    <row r="379" spans="1:11">
      <c r="A379" s="64" t="s">
        <v>553</v>
      </c>
      <c r="B379" s="64"/>
      <c r="C379" s="65">
        <v>0</v>
      </c>
      <c r="D379" s="65">
        <v>0</v>
      </c>
      <c r="E379" s="65">
        <v>1253870</v>
      </c>
      <c r="F379" s="65">
        <v>68600</v>
      </c>
      <c r="G379" s="65">
        <v>0</v>
      </c>
      <c r="H379" s="65">
        <v>0</v>
      </c>
      <c r="I379" s="65">
        <v>0</v>
      </c>
      <c r="J379" s="65">
        <v>5.4710000000000001</v>
      </c>
      <c r="K379" s="65">
        <v>0</v>
      </c>
    </row>
    <row r="380" spans="1:11">
      <c r="A380" s="53" t="s">
        <v>2</v>
      </c>
      <c r="B380" s="53" t="s">
        <v>26</v>
      </c>
      <c r="C380" s="54">
        <v>0</v>
      </c>
      <c r="D380" s="54">
        <v>0</v>
      </c>
      <c r="E380" s="54">
        <v>1253870</v>
      </c>
      <c r="F380" s="54">
        <v>68600</v>
      </c>
      <c r="G380" s="54">
        <v>0</v>
      </c>
      <c r="H380" s="54">
        <v>0</v>
      </c>
      <c r="I380" s="54">
        <v>0</v>
      </c>
      <c r="J380" s="54">
        <v>5.4710000000000001</v>
      </c>
      <c r="K380" s="54">
        <v>0</v>
      </c>
    </row>
    <row r="381" spans="1:11">
      <c r="A381" s="53" t="s">
        <v>226</v>
      </c>
      <c r="B381" s="53" t="s">
        <v>227</v>
      </c>
      <c r="C381" s="54">
        <v>0</v>
      </c>
      <c r="D381" s="54">
        <v>0</v>
      </c>
      <c r="E381" s="54">
        <v>208550</v>
      </c>
      <c r="F381" s="54">
        <v>53200</v>
      </c>
      <c r="G381" s="54">
        <v>0</v>
      </c>
      <c r="H381" s="54">
        <v>0</v>
      </c>
      <c r="I381" s="54">
        <v>0</v>
      </c>
      <c r="J381" s="54">
        <v>25.509399999999999</v>
      </c>
      <c r="K381" s="54">
        <v>0</v>
      </c>
    </row>
    <row r="382" spans="1:11">
      <c r="A382" s="66" t="s">
        <v>235</v>
      </c>
      <c r="B382" s="66" t="s">
        <v>236</v>
      </c>
      <c r="C382" s="67">
        <v>0</v>
      </c>
      <c r="D382" s="67">
        <v>0</v>
      </c>
      <c r="E382" s="67">
        <v>174600</v>
      </c>
      <c r="H382" s="67">
        <v>0</v>
      </c>
      <c r="I382" s="67">
        <v>0</v>
      </c>
    </row>
    <row r="383" spans="1:11">
      <c r="A383" s="66" t="s">
        <v>245</v>
      </c>
      <c r="B383" s="66" t="s">
        <v>246</v>
      </c>
      <c r="C383" s="67">
        <v>0</v>
      </c>
      <c r="D383" s="67">
        <v>0</v>
      </c>
      <c r="E383" s="67">
        <v>33950</v>
      </c>
      <c r="H383" s="67">
        <v>0</v>
      </c>
      <c r="I383" s="67">
        <v>0</v>
      </c>
    </row>
    <row r="384" spans="1:11">
      <c r="A384" s="53" t="s">
        <v>250</v>
      </c>
      <c r="B384" s="53" t="s">
        <v>251</v>
      </c>
      <c r="C384" s="54">
        <v>0</v>
      </c>
      <c r="D384" s="54">
        <v>0</v>
      </c>
      <c r="E384" s="54">
        <v>1045320</v>
      </c>
      <c r="F384" s="54">
        <v>15400</v>
      </c>
      <c r="G384" s="54">
        <v>0</v>
      </c>
      <c r="H384" s="54">
        <v>0</v>
      </c>
      <c r="I384" s="54">
        <v>0</v>
      </c>
      <c r="J384" s="54">
        <v>1.4732000000000001</v>
      </c>
      <c r="K384" s="54">
        <v>0</v>
      </c>
    </row>
    <row r="385" spans="1:11">
      <c r="A385" s="66" t="s">
        <v>259</v>
      </c>
      <c r="B385" s="66" t="s">
        <v>260</v>
      </c>
      <c r="C385" s="67">
        <v>0</v>
      </c>
      <c r="D385" s="67">
        <v>0</v>
      </c>
      <c r="E385" s="67">
        <v>33610</v>
      </c>
      <c r="H385" s="67">
        <v>0</v>
      </c>
      <c r="I385" s="67">
        <v>0</v>
      </c>
    </row>
    <row r="386" spans="1:11">
      <c r="A386" s="66" t="s">
        <v>269</v>
      </c>
      <c r="B386" s="66" t="s">
        <v>270</v>
      </c>
      <c r="C386" s="67">
        <v>0</v>
      </c>
      <c r="D386" s="67">
        <v>0</v>
      </c>
      <c r="E386" s="67">
        <v>987460</v>
      </c>
      <c r="H386" s="67">
        <v>0</v>
      </c>
      <c r="I386" s="67">
        <v>0</v>
      </c>
    </row>
    <row r="387" spans="1:11">
      <c r="A387" s="66" t="s">
        <v>274</v>
      </c>
      <c r="B387" s="66" t="s">
        <v>275</v>
      </c>
      <c r="C387" s="67">
        <v>0</v>
      </c>
      <c r="D387" s="67">
        <v>0</v>
      </c>
      <c r="E387" s="67">
        <v>24250</v>
      </c>
      <c r="H387" s="67">
        <v>0</v>
      </c>
      <c r="I387" s="67">
        <v>0</v>
      </c>
    </row>
    <row r="388" spans="1:11">
      <c r="A388" s="68" t="s">
        <v>557</v>
      </c>
      <c r="B388" s="68"/>
      <c r="C388" s="60">
        <v>0</v>
      </c>
      <c r="D388" s="60">
        <v>0</v>
      </c>
      <c r="E388" s="60">
        <v>1684850</v>
      </c>
      <c r="F388" s="60">
        <v>0</v>
      </c>
      <c r="G388" s="60">
        <v>0</v>
      </c>
      <c r="H388" s="60">
        <v>0</v>
      </c>
      <c r="I388" s="60">
        <v>0</v>
      </c>
      <c r="J388" s="60">
        <v>0</v>
      </c>
      <c r="K388" s="60">
        <v>0</v>
      </c>
    </row>
    <row r="389" spans="1:11">
      <c r="A389" s="69" t="s">
        <v>535</v>
      </c>
      <c r="B389" s="69"/>
      <c r="C389" s="63">
        <v>0</v>
      </c>
      <c r="D389" s="63">
        <v>0</v>
      </c>
      <c r="E389" s="63">
        <v>1684850</v>
      </c>
      <c r="F389" s="63">
        <v>0</v>
      </c>
      <c r="G389" s="63">
        <v>0</v>
      </c>
      <c r="H389" s="63">
        <v>0</v>
      </c>
      <c r="I389" s="63">
        <v>0</v>
      </c>
      <c r="J389" s="63">
        <v>0</v>
      </c>
      <c r="K389" s="63">
        <v>0</v>
      </c>
    </row>
    <row r="390" spans="1:11">
      <c r="A390" s="64" t="s">
        <v>553</v>
      </c>
      <c r="B390" s="64"/>
      <c r="C390" s="65">
        <v>0</v>
      </c>
      <c r="D390" s="65">
        <v>0</v>
      </c>
      <c r="E390" s="65">
        <v>1684850</v>
      </c>
      <c r="F390" s="65">
        <v>0</v>
      </c>
      <c r="G390" s="65">
        <v>0</v>
      </c>
      <c r="H390" s="65">
        <v>0</v>
      </c>
      <c r="I390" s="65">
        <v>0</v>
      </c>
      <c r="J390" s="65">
        <v>0</v>
      </c>
      <c r="K390" s="65">
        <v>0</v>
      </c>
    </row>
    <row r="391" spans="1:11">
      <c r="A391" s="53" t="s">
        <v>2</v>
      </c>
      <c r="B391" s="53" t="s">
        <v>26</v>
      </c>
      <c r="C391" s="54">
        <v>0</v>
      </c>
      <c r="D391" s="54">
        <v>0</v>
      </c>
      <c r="E391" s="54">
        <v>1675250</v>
      </c>
      <c r="F391" s="54">
        <v>0</v>
      </c>
      <c r="G391" s="54">
        <v>0</v>
      </c>
      <c r="H391" s="54">
        <v>0</v>
      </c>
      <c r="I391" s="54">
        <v>0</v>
      </c>
      <c r="J391" s="54">
        <v>0</v>
      </c>
      <c r="K391" s="54">
        <v>0</v>
      </c>
    </row>
    <row r="392" spans="1:11">
      <c r="A392" s="53" t="s">
        <v>226</v>
      </c>
      <c r="B392" s="53" t="s">
        <v>227</v>
      </c>
      <c r="C392" s="54">
        <v>0</v>
      </c>
      <c r="D392" s="54">
        <v>0</v>
      </c>
      <c r="E392" s="54">
        <v>297000</v>
      </c>
      <c r="F392" s="54">
        <v>0</v>
      </c>
      <c r="G392" s="54">
        <v>0</v>
      </c>
      <c r="H392" s="54">
        <v>0</v>
      </c>
      <c r="I392" s="54">
        <v>0</v>
      </c>
      <c r="J392" s="54">
        <v>0</v>
      </c>
      <c r="K392" s="54">
        <v>0</v>
      </c>
    </row>
    <row r="393" spans="1:11">
      <c r="A393" s="66" t="s">
        <v>235</v>
      </c>
      <c r="B393" s="66" t="s">
        <v>236</v>
      </c>
      <c r="C393" s="67">
        <v>0</v>
      </c>
      <c r="D393" s="67">
        <v>0</v>
      </c>
      <c r="E393" s="67">
        <v>250000</v>
      </c>
      <c r="H393" s="67">
        <v>0</v>
      </c>
      <c r="I393" s="67">
        <v>0</v>
      </c>
    </row>
    <row r="394" spans="1:11">
      <c r="A394" s="66" t="s">
        <v>245</v>
      </c>
      <c r="B394" s="66" t="s">
        <v>246</v>
      </c>
      <c r="C394" s="67">
        <v>0</v>
      </c>
      <c r="D394" s="67">
        <v>0</v>
      </c>
      <c r="E394" s="67">
        <v>47000</v>
      </c>
      <c r="H394" s="67">
        <v>0</v>
      </c>
      <c r="I394" s="67">
        <v>0</v>
      </c>
    </row>
    <row r="395" spans="1:11">
      <c r="A395" s="53" t="s">
        <v>250</v>
      </c>
      <c r="B395" s="53" t="s">
        <v>251</v>
      </c>
      <c r="C395" s="54">
        <v>0</v>
      </c>
      <c r="D395" s="54">
        <v>0</v>
      </c>
      <c r="E395" s="54">
        <v>916450</v>
      </c>
      <c r="F395" s="54">
        <v>0</v>
      </c>
      <c r="G395" s="54">
        <v>0</v>
      </c>
      <c r="H395" s="54">
        <v>0</v>
      </c>
      <c r="I395" s="54">
        <v>0</v>
      </c>
      <c r="J395" s="54">
        <v>0</v>
      </c>
      <c r="K395" s="54">
        <v>0</v>
      </c>
    </row>
    <row r="396" spans="1:11">
      <c r="A396" s="66" t="s">
        <v>269</v>
      </c>
      <c r="B396" s="66" t="s">
        <v>270</v>
      </c>
      <c r="C396" s="67">
        <v>0</v>
      </c>
      <c r="D396" s="67">
        <v>0</v>
      </c>
      <c r="E396" s="67">
        <v>704900</v>
      </c>
      <c r="H396" s="67">
        <v>0</v>
      </c>
      <c r="I396" s="67">
        <v>0</v>
      </c>
    </row>
    <row r="397" spans="1:11">
      <c r="A397" s="66" t="s">
        <v>274</v>
      </c>
      <c r="B397" s="66" t="s">
        <v>275</v>
      </c>
      <c r="C397" s="67">
        <v>0</v>
      </c>
      <c r="D397" s="67">
        <v>0</v>
      </c>
      <c r="E397" s="67">
        <v>175500</v>
      </c>
      <c r="H397" s="67">
        <v>0</v>
      </c>
      <c r="I397" s="67">
        <v>0</v>
      </c>
    </row>
    <row r="398" spans="1:11">
      <c r="A398" s="66" t="s">
        <v>279</v>
      </c>
      <c r="B398" s="66" t="s">
        <v>280</v>
      </c>
      <c r="C398" s="67">
        <v>0</v>
      </c>
      <c r="D398" s="67">
        <v>0</v>
      </c>
      <c r="E398" s="67">
        <v>36050</v>
      </c>
      <c r="H398" s="67">
        <v>0</v>
      </c>
      <c r="I398" s="67">
        <v>0</v>
      </c>
    </row>
    <row r="399" spans="1:11">
      <c r="A399" s="53" t="s">
        <v>302</v>
      </c>
      <c r="B399" s="53" t="s">
        <v>303</v>
      </c>
      <c r="C399" s="54">
        <v>0</v>
      </c>
      <c r="D399" s="54">
        <v>0</v>
      </c>
      <c r="E399" s="54">
        <v>350000</v>
      </c>
      <c r="F399" s="54">
        <v>0</v>
      </c>
      <c r="G399" s="54">
        <v>0</v>
      </c>
      <c r="H399" s="54">
        <v>0</v>
      </c>
      <c r="I399" s="54">
        <v>0</v>
      </c>
      <c r="J399" s="54">
        <v>0</v>
      </c>
      <c r="K399" s="54">
        <v>0</v>
      </c>
    </row>
    <row r="400" spans="1:11" ht="25.5">
      <c r="A400" s="66" t="s">
        <v>312</v>
      </c>
      <c r="B400" s="66" t="s">
        <v>536</v>
      </c>
      <c r="C400" s="67">
        <v>0</v>
      </c>
      <c r="D400" s="67">
        <v>0</v>
      </c>
      <c r="E400" s="67">
        <v>350000</v>
      </c>
      <c r="H400" s="67">
        <v>0</v>
      </c>
      <c r="I400" s="67">
        <v>0</v>
      </c>
    </row>
    <row r="401" spans="1:11">
      <c r="A401" s="53" t="s">
        <v>342</v>
      </c>
      <c r="B401" s="53" t="s">
        <v>343</v>
      </c>
      <c r="C401" s="54">
        <v>0</v>
      </c>
      <c r="D401" s="54">
        <v>0</v>
      </c>
      <c r="E401" s="54">
        <v>111800</v>
      </c>
      <c r="F401" s="54">
        <v>0</v>
      </c>
      <c r="G401" s="54">
        <v>0</v>
      </c>
      <c r="H401" s="54">
        <v>0</v>
      </c>
      <c r="I401" s="54">
        <v>0</v>
      </c>
      <c r="J401" s="54">
        <v>0</v>
      </c>
      <c r="K401" s="54">
        <v>0</v>
      </c>
    </row>
    <row r="402" spans="1:11">
      <c r="A402" s="66" t="s">
        <v>349</v>
      </c>
      <c r="B402" s="66" t="s">
        <v>350</v>
      </c>
      <c r="C402" s="67">
        <v>0</v>
      </c>
      <c r="D402" s="67">
        <v>0</v>
      </c>
      <c r="E402" s="67">
        <v>111800</v>
      </c>
      <c r="H402" s="67">
        <v>0</v>
      </c>
      <c r="I402" s="67">
        <v>0</v>
      </c>
    </row>
    <row r="403" spans="1:11">
      <c r="A403" s="53" t="s">
        <v>3</v>
      </c>
      <c r="B403" s="53" t="s">
        <v>34</v>
      </c>
      <c r="C403" s="54">
        <v>0</v>
      </c>
      <c r="D403" s="54">
        <v>0</v>
      </c>
      <c r="E403" s="54">
        <v>9600</v>
      </c>
      <c r="F403" s="54">
        <v>0</v>
      </c>
      <c r="G403" s="54">
        <v>0</v>
      </c>
      <c r="H403" s="54">
        <v>0</v>
      </c>
      <c r="I403" s="54">
        <v>0</v>
      </c>
      <c r="J403" s="54">
        <v>0</v>
      </c>
      <c r="K403" s="54">
        <v>0</v>
      </c>
    </row>
    <row r="404" spans="1:11">
      <c r="A404" s="53" t="s">
        <v>371</v>
      </c>
      <c r="B404" s="53" t="s">
        <v>372</v>
      </c>
      <c r="C404" s="54">
        <v>0</v>
      </c>
      <c r="D404" s="54">
        <v>0</v>
      </c>
      <c r="E404" s="54">
        <v>9600</v>
      </c>
      <c r="F404" s="54">
        <v>0</v>
      </c>
      <c r="G404" s="54">
        <v>0</v>
      </c>
      <c r="H404" s="54">
        <v>0</v>
      </c>
      <c r="I404" s="54">
        <v>0</v>
      </c>
      <c r="J404" s="54">
        <v>0</v>
      </c>
      <c r="K404" s="54">
        <v>0</v>
      </c>
    </row>
    <row r="405" spans="1:11">
      <c r="A405" s="66" t="s">
        <v>380</v>
      </c>
      <c r="B405" s="66" t="s">
        <v>381</v>
      </c>
      <c r="C405" s="67">
        <v>0</v>
      </c>
      <c r="D405" s="67">
        <v>0</v>
      </c>
      <c r="E405" s="67">
        <v>9600</v>
      </c>
      <c r="H405" s="67">
        <v>0</v>
      </c>
      <c r="I405" s="67">
        <v>0</v>
      </c>
    </row>
    <row r="406" spans="1:11">
      <c r="A406" s="68" t="s">
        <v>558</v>
      </c>
      <c r="B406" s="68"/>
      <c r="C406" s="60">
        <v>0</v>
      </c>
      <c r="D406" s="60">
        <v>0</v>
      </c>
      <c r="E406" s="60">
        <v>11452</v>
      </c>
      <c r="F406" s="60">
        <v>0</v>
      </c>
      <c r="G406" s="60">
        <v>0</v>
      </c>
      <c r="H406" s="60">
        <v>0</v>
      </c>
      <c r="I406" s="60">
        <v>0</v>
      </c>
      <c r="J406" s="60">
        <v>0</v>
      </c>
      <c r="K406" s="60">
        <v>0</v>
      </c>
    </row>
    <row r="407" spans="1:11">
      <c r="A407" s="69" t="s">
        <v>535</v>
      </c>
      <c r="B407" s="69"/>
      <c r="C407" s="63">
        <v>0</v>
      </c>
      <c r="D407" s="63">
        <v>0</v>
      </c>
      <c r="E407" s="63">
        <v>11452</v>
      </c>
      <c r="F407" s="63">
        <v>0</v>
      </c>
      <c r="G407" s="63">
        <v>0</v>
      </c>
      <c r="H407" s="63">
        <v>0</v>
      </c>
      <c r="I407" s="63">
        <v>0</v>
      </c>
      <c r="J407" s="63">
        <v>0</v>
      </c>
      <c r="K407" s="63">
        <v>0</v>
      </c>
    </row>
    <row r="408" spans="1:11">
      <c r="A408" s="64" t="s">
        <v>553</v>
      </c>
      <c r="B408" s="64"/>
      <c r="C408" s="65">
        <v>0</v>
      </c>
      <c r="D408" s="65">
        <v>0</v>
      </c>
      <c r="E408" s="65">
        <v>11452</v>
      </c>
      <c r="F408" s="65">
        <v>0</v>
      </c>
      <c r="G408" s="65">
        <v>0</v>
      </c>
      <c r="H408" s="65">
        <v>0</v>
      </c>
      <c r="I408" s="65">
        <v>0</v>
      </c>
      <c r="J408" s="65">
        <v>0</v>
      </c>
      <c r="K408" s="65">
        <v>0</v>
      </c>
    </row>
    <row r="409" spans="1:11">
      <c r="A409" s="53" t="s">
        <v>2</v>
      </c>
      <c r="B409" s="53" t="s">
        <v>26</v>
      </c>
      <c r="C409" s="54">
        <v>0</v>
      </c>
      <c r="D409" s="54">
        <v>0</v>
      </c>
      <c r="E409" s="54">
        <v>11452</v>
      </c>
      <c r="F409" s="54">
        <v>0</v>
      </c>
      <c r="G409" s="54">
        <v>0</v>
      </c>
      <c r="H409" s="54">
        <v>0</v>
      </c>
      <c r="I409" s="54">
        <v>0</v>
      </c>
      <c r="J409" s="54">
        <v>0</v>
      </c>
      <c r="K409" s="54">
        <v>0</v>
      </c>
    </row>
    <row r="410" spans="1:11">
      <c r="A410" s="53" t="s">
        <v>226</v>
      </c>
      <c r="B410" s="53" t="s">
        <v>227</v>
      </c>
      <c r="C410" s="54">
        <v>0</v>
      </c>
      <c r="D410" s="54">
        <v>0</v>
      </c>
      <c r="E410" s="54">
        <v>11452</v>
      </c>
      <c r="F410" s="54">
        <v>0</v>
      </c>
      <c r="G410" s="54">
        <v>0</v>
      </c>
      <c r="H410" s="54">
        <v>0</v>
      </c>
      <c r="I410" s="54">
        <v>0</v>
      </c>
      <c r="J410" s="54">
        <v>0</v>
      </c>
      <c r="K410" s="54">
        <v>0</v>
      </c>
    </row>
    <row r="411" spans="1:11">
      <c r="A411" s="66" t="s">
        <v>235</v>
      </c>
      <c r="B411" s="66" t="s">
        <v>236</v>
      </c>
      <c r="C411" s="67">
        <v>0</v>
      </c>
      <c r="D411" s="67">
        <v>0</v>
      </c>
      <c r="E411" s="67">
        <v>10100</v>
      </c>
      <c r="H411" s="67">
        <v>0</v>
      </c>
      <c r="I411" s="67">
        <v>0</v>
      </c>
    </row>
    <row r="412" spans="1:11">
      <c r="A412" s="66" t="s">
        <v>245</v>
      </c>
      <c r="B412" s="66" t="s">
        <v>246</v>
      </c>
      <c r="C412" s="67">
        <v>0</v>
      </c>
      <c r="D412" s="67">
        <v>0</v>
      </c>
      <c r="E412" s="67">
        <v>1352</v>
      </c>
      <c r="H412" s="67">
        <v>0</v>
      </c>
      <c r="I412" s="67">
        <v>0</v>
      </c>
    </row>
    <row r="413" spans="1:11">
      <c r="A413" s="55" t="s">
        <v>559</v>
      </c>
      <c r="B413" s="55"/>
      <c r="C413" s="56">
        <v>2358490.21</v>
      </c>
      <c r="D413" s="56">
        <v>3207500</v>
      </c>
      <c r="E413" s="56">
        <v>18597500</v>
      </c>
      <c r="F413" s="56">
        <v>10597500</v>
      </c>
      <c r="G413" s="56">
        <v>5897500</v>
      </c>
      <c r="H413" s="56">
        <v>135.99799999999999</v>
      </c>
      <c r="I413" s="56">
        <v>579.81290000000001</v>
      </c>
      <c r="J413" s="56">
        <v>56.983400000000003</v>
      </c>
      <c r="K413" s="56">
        <v>55.649900000000002</v>
      </c>
    </row>
    <row r="414" spans="1:11">
      <c r="A414" s="70" t="s">
        <v>560</v>
      </c>
      <c r="B414" s="70"/>
      <c r="C414" s="58">
        <v>124972.36</v>
      </c>
      <c r="D414" s="58">
        <v>420000</v>
      </c>
      <c r="E414" s="58">
        <v>400000</v>
      </c>
      <c r="F414" s="58">
        <v>400000</v>
      </c>
      <c r="G414" s="58">
        <v>400000</v>
      </c>
      <c r="H414" s="58">
        <v>336.07429999999999</v>
      </c>
      <c r="I414" s="58">
        <v>95.238</v>
      </c>
      <c r="J414" s="58">
        <v>100</v>
      </c>
      <c r="K414" s="58">
        <v>100</v>
      </c>
    </row>
    <row r="415" spans="1:11">
      <c r="A415" s="68" t="s">
        <v>561</v>
      </c>
      <c r="B415" s="68"/>
      <c r="C415" s="60">
        <v>32598.75</v>
      </c>
      <c r="D415" s="60">
        <v>50000</v>
      </c>
      <c r="E415" s="60">
        <v>50000</v>
      </c>
      <c r="F415" s="60">
        <v>50000</v>
      </c>
      <c r="G415" s="60">
        <v>50000</v>
      </c>
      <c r="H415" s="60">
        <v>153.3801</v>
      </c>
      <c r="I415" s="60">
        <v>100</v>
      </c>
      <c r="J415" s="60">
        <v>100</v>
      </c>
      <c r="K415" s="60">
        <v>100</v>
      </c>
    </row>
    <row r="416" spans="1:11">
      <c r="A416" s="69" t="s">
        <v>562</v>
      </c>
      <c r="B416" s="69"/>
      <c r="C416" s="63">
        <v>32598.75</v>
      </c>
      <c r="D416" s="63">
        <v>50000</v>
      </c>
      <c r="E416" s="63">
        <v>50000</v>
      </c>
      <c r="F416" s="63">
        <v>50000</v>
      </c>
      <c r="G416" s="63">
        <v>50000</v>
      </c>
      <c r="H416" s="63">
        <v>153.3801</v>
      </c>
      <c r="I416" s="63">
        <v>100</v>
      </c>
      <c r="J416" s="63">
        <v>100</v>
      </c>
      <c r="K416" s="63">
        <v>100</v>
      </c>
    </row>
    <row r="417" spans="1:11">
      <c r="A417" s="64" t="s">
        <v>563</v>
      </c>
      <c r="B417" s="64"/>
      <c r="C417" s="65">
        <v>32598.75</v>
      </c>
      <c r="D417" s="65">
        <v>50000</v>
      </c>
      <c r="E417" s="65">
        <v>50000</v>
      </c>
      <c r="F417" s="65">
        <v>50000</v>
      </c>
      <c r="G417" s="65">
        <v>50000</v>
      </c>
      <c r="H417" s="65">
        <v>153.3801</v>
      </c>
      <c r="I417" s="65">
        <v>100</v>
      </c>
      <c r="J417" s="65">
        <v>100</v>
      </c>
      <c r="K417" s="65">
        <v>100</v>
      </c>
    </row>
    <row r="418" spans="1:11">
      <c r="A418" s="53" t="s">
        <v>2</v>
      </c>
      <c r="B418" s="53" t="s">
        <v>26</v>
      </c>
      <c r="C418" s="54">
        <v>32598.75</v>
      </c>
      <c r="D418" s="54">
        <v>50000</v>
      </c>
      <c r="E418" s="54">
        <v>50000</v>
      </c>
      <c r="F418" s="54">
        <v>50000</v>
      </c>
      <c r="G418" s="54">
        <v>50000</v>
      </c>
      <c r="H418" s="54">
        <v>153.3801</v>
      </c>
      <c r="I418" s="54">
        <v>100</v>
      </c>
      <c r="J418" s="54">
        <v>100</v>
      </c>
      <c r="K418" s="54">
        <v>100</v>
      </c>
    </row>
    <row r="419" spans="1:11">
      <c r="A419" s="53" t="s">
        <v>250</v>
      </c>
      <c r="B419" s="53" t="s">
        <v>251</v>
      </c>
      <c r="C419" s="54">
        <v>32598.75</v>
      </c>
      <c r="D419" s="54">
        <v>50000</v>
      </c>
      <c r="E419" s="54">
        <v>50000</v>
      </c>
      <c r="F419" s="54">
        <v>50000</v>
      </c>
      <c r="G419" s="54">
        <v>50000</v>
      </c>
      <c r="H419" s="54">
        <v>153.3801</v>
      </c>
      <c r="I419" s="54">
        <v>100</v>
      </c>
      <c r="J419" s="54">
        <v>100</v>
      </c>
      <c r="K419" s="54">
        <v>100</v>
      </c>
    </row>
    <row r="420" spans="1:11">
      <c r="A420" s="66" t="s">
        <v>269</v>
      </c>
      <c r="B420" s="66" t="s">
        <v>270</v>
      </c>
      <c r="C420" s="67">
        <v>32598.75</v>
      </c>
      <c r="D420" s="67">
        <v>50000</v>
      </c>
      <c r="E420" s="67">
        <v>50000</v>
      </c>
      <c r="H420" s="67">
        <v>153.3801</v>
      </c>
      <c r="I420" s="67">
        <v>100</v>
      </c>
    </row>
    <row r="421" spans="1:11">
      <c r="A421" s="68" t="s">
        <v>564</v>
      </c>
      <c r="B421" s="68"/>
      <c r="C421" s="60">
        <v>9164.86</v>
      </c>
      <c r="D421" s="60">
        <v>200000</v>
      </c>
      <c r="E421" s="60">
        <v>200000</v>
      </c>
      <c r="F421" s="60">
        <v>200000</v>
      </c>
      <c r="G421" s="60">
        <v>200000</v>
      </c>
      <c r="H421" s="60">
        <v>2182.2482</v>
      </c>
      <c r="I421" s="60">
        <v>100</v>
      </c>
      <c r="J421" s="60">
        <v>100</v>
      </c>
      <c r="K421" s="60">
        <v>100</v>
      </c>
    </row>
    <row r="422" spans="1:11">
      <c r="A422" s="69" t="s">
        <v>562</v>
      </c>
      <c r="B422" s="69"/>
      <c r="C422" s="63">
        <v>9164.86</v>
      </c>
      <c r="D422" s="63">
        <v>200000</v>
      </c>
      <c r="E422" s="63">
        <v>200000</v>
      </c>
      <c r="F422" s="63">
        <v>200000</v>
      </c>
      <c r="G422" s="63">
        <v>200000</v>
      </c>
      <c r="H422" s="63">
        <v>2182.2482</v>
      </c>
      <c r="I422" s="63">
        <v>100</v>
      </c>
      <c r="J422" s="63">
        <v>100</v>
      </c>
      <c r="K422" s="63">
        <v>100</v>
      </c>
    </row>
    <row r="423" spans="1:11">
      <c r="A423" s="64" t="s">
        <v>563</v>
      </c>
      <c r="B423" s="64"/>
      <c r="C423" s="65">
        <v>9164.86</v>
      </c>
      <c r="D423" s="65">
        <v>200000</v>
      </c>
      <c r="E423" s="65">
        <v>200000</v>
      </c>
      <c r="F423" s="65">
        <v>200000</v>
      </c>
      <c r="G423" s="65">
        <v>200000</v>
      </c>
      <c r="H423" s="65">
        <v>2182.2482</v>
      </c>
      <c r="I423" s="65">
        <v>100</v>
      </c>
      <c r="J423" s="65">
        <v>100</v>
      </c>
      <c r="K423" s="65">
        <v>100</v>
      </c>
    </row>
    <row r="424" spans="1:11">
      <c r="A424" s="53" t="s">
        <v>2</v>
      </c>
      <c r="B424" s="53" t="s">
        <v>26</v>
      </c>
      <c r="C424" s="54">
        <v>9164.86</v>
      </c>
      <c r="D424" s="54">
        <v>200000</v>
      </c>
      <c r="E424" s="54">
        <v>200000</v>
      </c>
      <c r="F424" s="54">
        <v>200000</v>
      </c>
      <c r="G424" s="54">
        <v>200000</v>
      </c>
      <c r="H424" s="54">
        <v>2182.2482</v>
      </c>
      <c r="I424" s="54">
        <v>100</v>
      </c>
      <c r="J424" s="54">
        <v>100</v>
      </c>
      <c r="K424" s="54">
        <v>100</v>
      </c>
    </row>
    <row r="425" spans="1:11">
      <c r="A425" s="53" t="s">
        <v>250</v>
      </c>
      <c r="B425" s="53" t="s">
        <v>251</v>
      </c>
      <c r="C425" s="54">
        <v>9164.86</v>
      </c>
      <c r="D425" s="54">
        <v>100000</v>
      </c>
      <c r="E425" s="54">
        <v>100000</v>
      </c>
      <c r="F425" s="54">
        <v>100000</v>
      </c>
      <c r="G425" s="54">
        <v>100000</v>
      </c>
      <c r="H425" s="54">
        <v>1091.1241</v>
      </c>
      <c r="I425" s="54">
        <v>100</v>
      </c>
      <c r="J425" s="54">
        <v>100</v>
      </c>
      <c r="K425" s="54">
        <v>100</v>
      </c>
    </row>
    <row r="426" spans="1:11">
      <c r="A426" s="66" t="s">
        <v>269</v>
      </c>
      <c r="B426" s="66" t="s">
        <v>270</v>
      </c>
      <c r="C426" s="67">
        <v>0</v>
      </c>
      <c r="D426" s="67">
        <v>20000</v>
      </c>
      <c r="E426" s="67">
        <v>20000</v>
      </c>
      <c r="H426" s="67">
        <v>0</v>
      </c>
      <c r="I426" s="67">
        <v>100</v>
      </c>
    </row>
    <row r="427" spans="1:11">
      <c r="A427" s="66" t="s">
        <v>279</v>
      </c>
      <c r="B427" s="66" t="s">
        <v>280</v>
      </c>
      <c r="C427" s="67">
        <v>9164.86</v>
      </c>
      <c r="D427" s="67">
        <v>80000</v>
      </c>
      <c r="E427" s="67">
        <v>80000</v>
      </c>
      <c r="H427" s="67">
        <v>872.89930000000004</v>
      </c>
      <c r="I427" s="67">
        <v>100</v>
      </c>
    </row>
    <row r="428" spans="1:11" ht="25.5">
      <c r="A428" s="53" t="s">
        <v>335</v>
      </c>
      <c r="B428" s="53" t="s">
        <v>336</v>
      </c>
      <c r="C428" s="54">
        <v>0</v>
      </c>
      <c r="D428" s="54">
        <v>100000</v>
      </c>
      <c r="E428" s="54">
        <v>100000</v>
      </c>
      <c r="F428" s="54">
        <v>100000</v>
      </c>
      <c r="G428" s="54">
        <v>100000</v>
      </c>
      <c r="H428" s="54">
        <v>0</v>
      </c>
      <c r="I428" s="54">
        <v>100</v>
      </c>
      <c r="J428" s="54">
        <v>100</v>
      </c>
      <c r="K428" s="54">
        <v>100</v>
      </c>
    </row>
    <row r="429" spans="1:11">
      <c r="A429" s="66" t="s">
        <v>340</v>
      </c>
      <c r="B429" s="66" t="s">
        <v>341</v>
      </c>
      <c r="C429" s="67">
        <v>0</v>
      </c>
      <c r="D429" s="67">
        <v>100000</v>
      </c>
      <c r="E429" s="67">
        <v>100000</v>
      </c>
      <c r="H429" s="67">
        <v>0</v>
      </c>
      <c r="I429" s="67">
        <v>100</v>
      </c>
    </row>
    <row r="430" spans="1:11">
      <c r="A430" s="68" t="s">
        <v>565</v>
      </c>
      <c r="B430" s="68"/>
      <c r="C430" s="60">
        <v>21867.5</v>
      </c>
      <c r="D430" s="60">
        <v>60000</v>
      </c>
      <c r="E430" s="60">
        <v>60000</v>
      </c>
      <c r="F430" s="60">
        <v>60000</v>
      </c>
      <c r="G430" s="60">
        <v>60000</v>
      </c>
      <c r="H430" s="60">
        <v>274.37970000000001</v>
      </c>
      <c r="I430" s="60">
        <v>100</v>
      </c>
      <c r="J430" s="60">
        <v>100</v>
      </c>
      <c r="K430" s="60">
        <v>100</v>
      </c>
    </row>
    <row r="431" spans="1:11">
      <c r="A431" s="69" t="s">
        <v>562</v>
      </c>
      <c r="B431" s="69"/>
      <c r="C431" s="63">
        <v>21867.5</v>
      </c>
      <c r="D431" s="63">
        <v>60000</v>
      </c>
      <c r="E431" s="63">
        <v>60000</v>
      </c>
      <c r="F431" s="63">
        <v>60000</v>
      </c>
      <c r="G431" s="63">
        <v>60000</v>
      </c>
      <c r="H431" s="63">
        <v>274.37970000000001</v>
      </c>
      <c r="I431" s="63">
        <v>100</v>
      </c>
      <c r="J431" s="63">
        <v>100</v>
      </c>
      <c r="K431" s="63">
        <v>100</v>
      </c>
    </row>
    <row r="432" spans="1:11">
      <c r="A432" s="64" t="s">
        <v>521</v>
      </c>
      <c r="B432" s="64"/>
      <c r="C432" s="65">
        <v>21867.5</v>
      </c>
      <c r="D432" s="65">
        <v>60000</v>
      </c>
      <c r="E432" s="65">
        <v>60000</v>
      </c>
      <c r="F432" s="65">
        <v>60000</v>
      </c>
      <c r="G432" s="65">
        <v>60000</v>
      </c>
      <c r="H432" s="65">
        <v>274.37970000000001</v>
      </c>
      <c r="I432" s="65">
        <v>100</v>
      </c>
      <c r="J432" s="65">
        <v>100</v>
      </c>
      <c r="K432" s="65">
        <v>100</v>
      </c>
    </row>
    <row r="433" spans="1:11">
      <c r="A433" s="53" t="s">
        <v>2</v>
      </c>
      <c r="B433" s="53" t="s">
        <v>26</v>
      </c>
      <c r="C433" s="54">
        <v>21867.5</v>
      </c>
      <c r="D433" s="54">
        <v>60000</v>
      </c>
      <c r="E433" s="54">
        <v>60000</v>
      </c>
      <c r="F433" s="54">
        <v>60000</v>
      </c>
      <c r="G433" s="54">
        <v>60000</v>
      </c>
      <c r="H433" s="54">
        <v>274.37970000000001</v>
      </c>
      <c r="I433" s="54">
        <v>100</v>
      </c>
      <c r="J433" s="54">
        <v>100</v>
      </c>
      <c r="K433" s="54">
        <v>100</v>
      </c>
    </row>
    <row r="434" spans="1:11">
      <c r="A434" s="53" t="s">
        <v>250</v>
      </c>
      <c r="B434" s="53" t="s">
        <v>251</v>
      </c>
      <c r="C434" s="54">
        <v>21867.5</v>
      </c>
      <c r="D434" s="54">
        <v>60000</v>
      </c>
      <c r="E434" s="54">
        <v>60000</v>
      </c>
      <c r="F434" s="54">
        <v>60000</v>
      </c>
      <c r="G434" s="54">
        <v>60000</v>
      </c>
      <c r="H434" s="54">
        <v>274.37970000000001</v>
      </c>
      <c r="I434" s="54">
        <v>100</v>
      </c>
      <c r="J434" s="54">
        <v>100</v>
      </c>
      <c r="K434" s="54">
        <v>100</v>
      </c>
    </row>
    <row r="435" spans="1:11">
      <c r="A435" s="66" t="s">
        <v>269</v>
      </c>
      <c r="B435" s="66" t="s">
        <v>270</v>
      </c>
      <c r="C435" s="67">
        <v>18500</v>
      </c>
      <c r="D435" s="67">
        <v>50000</v>
      </c>
      <c r="E435" s="67">
        <v>50000</v>
      </c>
      <c r="H435" s="67">
        <v>270.27019999999999</v>
      </c>
      <c r="I435" s="67">
        <v>100</v>
      </c>
    </row>
    <row r="436" spans="1:11">
      <c r="A436" s="66" t="s">
        <v>279</v>
      </c>
      <c r="B436" s="66" t="s">
        <v>280</v>
      </c>
      <c r="C436" s="67">
        <v>3367.5</v>
      </c>
      <c r="D436" s="67">
        <v>10000</v>
      </c>
      <c r="E436" s="67">
        <v>10000</v>
      </c>
      <c r="H436" s="67">
        <v>296.95609999999999</v>
      </c>
      <c r="I436" s="67">
        <v>100</v>
      </c>
    </row>
    <row r="437" spans="1:11">
      <c r="A437" s="68" t="s">
        <v>566</v>
      </c>
      <c r="B437" s="68"/>
      <c r="C437" s="60">
        <v>31648.25</v>
      </c>
      <c r="D437" s="60">
        <v>30000</v>
      </c>
      <c r="E437" s="60">
        <v>30000</v>
      </c>
      <c r="F437" s="60">
        <v>30000</v>
      </c>
      <c r="G437" s="60">
        <v>30000</v>
      </c>
      <c r="H437" s="60">
        <v>94.791899999999998</v>
      </c>
      <c r="I437" s="60">
        <v>100</v>
      </c>
      <c r="J437" s="60">
        <v>100</v>
      </c>
      <c r="K437" s="60">
        <v>100</v>
      </c>
    </row>
    <row r="438" spans="1:11">
      <c r="A438" s="69" t="s">
        <v>562</v>
      </c>
      <c r="B438" s="69"/>
      <c r="C438" s="63">
        <v>31648.25</v>
      </c>
      <c r="D438" s="63">
        <v>30000</v>
      </c>
      <c r="E438" s="63">
        <v>30000</v>
      </c>
      <c r="F438" s="63">
        <v>30000</v>
      </c>
      <c r="G438" s="63">
        <v>30000</v>
      </c>
      <c r="H438" s="63">
        <v>94.791899999999998</v>
      </c>
      <c r="I438" s="63">
        <v>100</v>
      </c>
      <c r="J438" s="63">
        <v>100</v>
      </c>
      <c r="K438" s="63">
        <v>100</v>
      </c>
    </row>
    <row r="439" spans="1:11">
      <c r="A439" s="64" t="s">
        <v>563</v>
      </c>
      <c r="B439" s="64"/>
      <c r="C439" s="65">
        <v>31648.25</v>
      </c>
      <c r="D439" s="65">
        <v>30000</v>
      </c>
      <c r="E439" s="65">
        <v>30000</v>
      </c>
      <c r="F439" s="65">
        <v>30000</v>
      </c>
      <c r="G439" s="65">
        <v>30000</v>
      </c>
      <c r="H439" s="65">
        <v>94.791899999999998</v>
      </c>
      <c r="I439" s="65">
        <v>100</v>
      </c>
      <c r="J439" s="65">
        <v>100</v>
      </c>
      <c r="K439" s="65">
        <v>100</v>
      </c>
    </row>
    <row r="440" spans="1:11">
      <c r="A440" s="53" t="s">
        <v>2</v>
      </c>
      <c r="B440" s="53" t="s">
        <v>26</v>
      </c>
      <c r="C440" s="54">
        <v>31648.25</v>
      </c>
      <c r="D440" s="54">
        <v>30000</v>
      </c>
      <c r="E440" s="54">
        <v>30000</v>
      </c>
      <c r="F440" s="54">
        <v>30000</v>
      </c>
      <c r="G440" s="54">
        <v>30000</v>
      </c>
      <c r="H440" s="54">
        <v>94.791899999999998</v>
      </c>
      <c r="I440" s="54">
        <v>100</v>
      </c>
      <c r="J440" s="54">
        <v>100</v>
      </c>
      <c r="K440" s="54">
        <v>100</v>
      </c>
    </row>
    <row r="441" spans="1:11">
      <c r="A441" s="53" t="s">
        <v>250</v>
      </c>
      <c r="B441" s="53" t="s">
        <v>251</v>
      </c>
      <c r="C441" s="54">
        <v>31648.25</v>
      </c>
      <c r="D441" s="54">
        <v>30000</v>
      </c>
      <c r="E441" s="54">
        <v>30000</v>
      </c>
      <c r="F441" s="54">
        <v>30000</v>
      </c>
      <c r="G441" s="54">
        <v>30000</v>
      </c>
      <c r="H441" s="54">
        <v>94.791899999999998</v>
      </c>
      <c r="I441" s="54">
        <v>100</v>
      </c>
      <c r="J441" s="54">
        <v>100</v>
      </c>
      <c r="K441" s="54">
        <v>100</v>
      </c>
    </row>
    <row r="442" spans="1:11">
      <c r="A442" s="66" t="s">
        <v>269</v>
      </c>
      <c r="B442" s="66" t="s">
        <v>270</v>
      </c>
      <c r="C442" s="67">
        <v>23826.25</v>
      </c>
      <c r="D442" s="67">
        <v>20000</v>
      </c>
      <c r="E442" s="67">
        <v>20000</v>
      </c>
      <c r="H442" s="67">
        <v>83.941000000000003</v>
      </c>
      <c r="I442" s="67">
        <v>100</v>
      </c>
    </row>
    <row r="443" spans="1:11">
      <c r="A443" s="66" t="s">
        <v>279</v>
      </c>
      <c r="B443" s="66" t="s">
        <v>280</v>
      </c>
      <c r="C443" s="67">
        <v>7822</v>
      </c>
      <c r="D443" s="67">
        <v>10000</v>
      </c>
      <c r="E443" s="67">
        <v>10000</v>
      </c>
      <c r="H443" s="67">
        <v>127.8445</v>
      </c>
      <c r="I443" s="67">
        <v>100</v>
      </c>
    </row>
    <row r="444" spans="1:11">
      <c r="A444" s="68" t="s">
        <v>567</v>
      </c>
      <c r="B444" s="68"/>
      <c r="C444" s="60">
        <v>29693</v>
      </c>
      <c r="D444" s="60">
        <v>50000</v>
      </c>
      <c r="E444" s="60">
        <v>50000</v>
      </c>
      <c r="F444" s="60">
        <v>50000</v>
      </c>
      <c r="G444" s="60">
        <v>50000</v>
      </c>
      <c r="H444" s="60">
        <v>168.38980000000001</v>
      </c>
      <c r="I444" s="60">
        <v>100</v>
      </c>
      <c r="J444" s="60">
        <v>100</v>
      </c>
      <c r="K444" s="60">
        <v>100</v>
      </c>
    </row>
    <row r="445" spans="1:11">
      <c r="A445" s="69" t="s">
        <v>562</v>
      </c>
      <c r="B445" s="69"/>
      <c r="C445" s="63">
        <v>29693</v>
      </c>
      <c r="D445" s="63">
        <v>50000</v>
      </c>
      <c r="E445" s="63">
        <v>50000</v>
      </c>
      <c r="F445" s="63">
        <v>50000</v>
      </c>
      <c r="G445" s="63">
        <v>50000</v>
      </c>
      <c r="H445" s="63">
        <v>168.38980000000001</v>
      </c>
      <c r="I445" s="63">
        <v>100</v>
      </c>
      <c r="J445" s="63">
        <v>100</v>
      </c>
      <c r="K445" s="63">
        <v>100</v>
      </c>
    </row>
    <row r="446" spans="1:11">
      <c r="A446" s="64" t="s">
        <v>563</v>
      </c>
      <c r="B446" s="64"/>
      <c r="C446" s="65">
        <v>29693</v>
      </c>
      <c r="D446" s="65">
        <v>50000</v>
      </c>
      <c r="E446" s="65">
        <v>50000</v>
      </c>
      <c r="F446" s="65">
        <v>50000</v>
      </c>
      <c r="G446" s="65">
        <v>50000</v>
      </c>
      <c r="H446" s="65">
        <v>168.38980000000001</v>
      </c>
      <c r="I446" s="65">
        <v>100</v>
      </c>
      <c r="J446" s="65">
        <v>100</v>
      </c>
      <c r="K446" s="65">
        <v>100</v>
      </c>
    </row>
    <row r="447" spans="1:11">
      <c r="A447" s="53" t="s">
        <v>2</v>
      </c>
      <c r="B447" s="53" t="s">
        <v>26</v>
      </c>
      <c r="C447" s="54">
        <v>29693</v>
      </c>
      <c r="D447" s="54">
        <v>50000</v>
      </c>
      <c r="E447" s="54">
        <v>50000</v>
      </c>
      <c r="F447" s="54">
        <v>50000</v>
      </c>
      <c r="G447" s="54">
        <v>50000</v>
      </c>
      <c r="H447" s="54">
        <v>168.38980000000001</v>
      </c>
      <c r="I447" s="54">
        <v>100</v>
      </c>
      <c r="J447" s="54">
        <v>100</v>
      </c>
      <c r="K447" s="54">
        <v>100</v>
      </c>
    </row>
    <row r="448" spans="1:11">
      <c r="A448" s="53" t="s">
        <v>250</v>
      </c>
      <c r="B448" s="53" t="s">
        <v>251</v>
      </c>
      <c r="C448" s="54">
        <v>29693</v>
      </c>
      <c r="D448" s="54">
        <v>35000</v>
      </c>
      <c r="E448" s="54">
        <v>35000</v>
      </c>
      <c r="F448" s="54">
        <v>35000</v>
      </c>
      <c r="G448" s="54">
        <v>35000</v>
      </c>
      <c r="H448" s="54">
        <v>117.8728</v>
      </c>
      <c r="I448" s="54">
        <v>100</v>
      </c>
      <c r="J448" s="54">
        <v>100</v>
      </c>
      <c r="K448" s="54">
        <v>100</v>
      </c>
    </row>
    <row r="449" spans="1:11">
      <c r="A449" s="66" t="s">
        <v>269</v>
      </c>
      <c r="B449" s="66" t="s">
        <v>270</v>
      </c>
      <c r="C449" s="67">
        <v>29693</v>
      </c>
      <c r="D449" s="67">
        <v>30000</v>
      </c>
      <c r="E449" s="67">
        <v>30000</v>
      </c>
      <c r="H449" s="67">
        <v>101.0339</v>
      </c>
      <c r="I449" s="67">
        <v>100</v>
      </c>
    </row>
    <row r="450" spans="1:11">
      <c r="A450" s="66" t="s">
        <v>279</v>
      </c>
      <c r="B450" s="66" t="s">
        <v>280</v>
      </c>
      <c r="C450" s="67">
        <v>0</v>
      </c>
      <c r="D450" s="67">
        <v>5000</v>
      </c>
      <c r="E450" s="67">
        <v>5000</v>
      </c>
      <c r="H450" s="67">
        <v>0</v>
      </c>
      <c r="I450" s="67">
        <v>100</v>
      </c>
    </row>
    <row r="451" spans="1:11" ht="25.5">
      <c r="A451" s="53" t="s">
        <v>335</v>
      </c>
      <c r="B451" s="53" t="s">
        <v>336</v>
      </c>
      <c r="C451" s="54">
        <v>0</v>
      </c>
      <c r="D451" s="54">
        <v>5000</v>
      </c>
      <c r="E451" s="54">
        <v>5000</v>
      </c>
      <c r="F451" s="54">
        <v>5000</v>
      </c>
      <c r="G451" s="54">
        <v>5000</v>
      </c>
      <c r="H451" s="54">
        <v>0</v>
      </c>
      <c r="I451" s="54">
        <v>100</v>
      </c>
      <c r="J451" s="54">
        <v>100</v>
      </c>
      <c r="K451" s="54">
        <v>100</v>
      </c>
    </row>
    <row r="452" spans="1:11">
      <c r="A452" s="66" t="s">
        <v>340</v>
      </c>
      <c r="B452" s="66" t="s">
        <v>341</v>
      </c>
      <c r="C452" s="67">
        <v>0</v>
      </c>
      <c r="D452" s="67">
        <v>5000</v>
      </c>
      <c r="E452" s="67">
        <v>5000</v>
      </c>
      <c r="H452" s="67">
        <v>0</v>
      </c>
      <c r="I452" s="67">
        <v>100</v>
      </c>
    </row>
    <row r="453" spans="1:11">
      <c r="A453" s="53" t="s">
        <v>342</v>
      </c>
      <c r="B453" s="53" t="s">
        <v>343</v>
      </c>
      <c r="C453" s="54">
        <v>0</v>
      </c>
      <c r="D453" s="54">
        <v>10000</v>
      </c>
      <c r="E453" s="54">
        <v>10000</v>
      </c>
      <c r="F453" s="54">
        <v>10000</v>
      </c>
      <c r="G453" s="54">
        <v>10000</v>
      </c>
      <c r="H453" s="54">
        <v>0</v>
      </c>
      <c r="I453" s="54">
        <v>100</v>
      </c>
      <c r="J453" s="54">
        <v>100</v>
      </c>
      <c r="K453" s="54">
        <v>100</v>
      </c>
    </row>
    <row r="454" spans="1:11">
      <c r="A454" s="66" t="s">
        <v>349</v>
      </c>
      <c r="B454" s="66" t="s">
        <v>350</v>
      </c>
      <c r="C454" s="67">
        <v>0</v>
      </c>
      <c r="D454" s="67">
        <v>10000</v>
      </c>
      <c r="E454" s="67">
        <v>10000</v>
      </c>
      <c r="H454" s="67">
        <v>0</v>
      </c>
      <c r="I454" s="67">
        <v>100</v>
      </c>
    </row>
    <row r="455" spans="1:11">
      <c r="A455" s="68" t="s">
        <v>568</v>
      </c>
      <c r="B455" s="68"/>
      <c r="C455" s="60">
        <v>0</v>
      </c>
      <c r="D455" s="60">
        <v>30000</v>
      </c>
      <c r="E455" s="60">
        <v>10000</v>
      </c>
      <c r="F455" s="60">
        <v>10000</v>
      </c>
      <c r="G455" s="60">
        <v>10000</v>
      </c>
      <c r="H455" s="60">
        <v>0</v>
      </c>
      <c r="I455" s="60">
        <v>33.333300000000001</v>
      </c>
      <c r="J455" s="60">
        <v>100</v>
      </c>
      <c r="K455" s="60">
        <v>100</v>
      </c>
    </row>
    <row r="456" spans="1:11">
      <c r="A456" s="69" t="s">
        <v>562</v>
      </c>
      <c r="B456" s="69"/>
      <c r="C456" s="63">
        <v>0</v>
      </c>
      <c r="D456" s="63">
        <v>30000</v>
      </c>
      <c r="E456" s="63">
        <v>10000</v>
      </c>
      <c r="F456" s="63">
        <v>10000</v>
      </c>
      <c r="G456" s="63">
        <v>10000</v>
      </c>
      <c r="H456" s="63">
        <v>0</v>
      </c>
      <c r="I456" s="63">
        <v>33.333300000000001</v>
      </c>
      <c r="J456" s="63">
        <v>100</v>
      </c>
      <c r="K456" s="63">
        <v>100</v>
      </c>
    </row>
    <row r="457" spans="1:11">
      <c r="A457" s="64" t="s">
        <v>563</v>
      </c>
      <c r="B457" s="64"/>
      <c r="C457" s="65">
        <v>0</v>
      </c>
      <c r="D457" s="65">
        <v>30000</v>
      </c>
      <c r="E457" s="65">
        <v>10000</v>
      </c>
      <c r="F457" s="65">
        <v>10000</v>
      </c>
      <c r="G457" s="65">
        <v>10000</v>
      </c>
      <c r="H457" s="65">
        <v>0</v>
      </c>
      <c r="I457" s="65">
        <v>33.333300000000001</v>
      </c>
      <c r="J457" s="65">
        <v>100</v>
      </c>
      <c r="K457" s="65">
        <v>100</v>
      </c>
    </row>
    <row r="458" spans="1:11">
      <c r="A458" s="53" t="s">
        <v>2</v>
      </c>
      <c r="B458" s="53" t="s">
        <v>26</v>
      </c>
      <c r="C458" s="54">
        <v>0</v>
      </c>
      <c r="D458" s="54">
        <v>30000</v>
      </c>
      <c r="E458" s="54">
        <v>10000</v>
      </c>
      <c r="F458" s="54">
        <v>10000</v>
      </c>
      <c r="G458" s="54">
        <v>10000</v>
      </c>
      <c r="H458" s="54">
        <v>0</v>
      </c>
      <c r="I458" s="54">
        <v>33.333300000000001</v>
      </c>
      <c r="J458" s="54">
        <v>100</v>
      </c>
      <c r="K458" s="54">
        <v>100</v>
      </c>
    </row>
    <row r="459" spans="1:11">
      <c r="A459" s="53" t="s">
        <v>250</v>
      </c>
      <c r="B459" s="53" t="s">
        <v>251</v>
      </c>
      <c r="C459" s="54">
        <v>0</v>
      </c>
      <c r="D459" s="54">
        <v>30000</v>
      </c>
      <c r="E459" s="54">
        <v>10000</v>
      </c>
      <c r="F459" s="54">
        <v>10000</v>
      </c>
      <c r="G459" s="54">
        <v>10000</v>
      </c>
      <c r="H459" s="54">
        <v>0</v>
      </c>
      <c r="I459" s="54">
        <v>33.333300000000001</v>
      </c>
      <c r="J459" s="54">
        <v>100</v>
      </c>
      <c r="K459" s="54">
        <v>100</v>
      </c>
    </row>
    <row r="460" spans="1:11">
      <c r="A460" s="66" t="s">
        <v>269</v>
      </c>
      <c r="B460" s="66" t="s">
        <v>270</v>
      </c>
      <c r="C460" s="67">
        <v>0</v>
      </c>
      <c r="D460" s="67">
        <v>20000</v>
      </c>
      <c r="E460" s="67">
        <v>5000</v>
      </c>
      <c r="H460" s="67">
        <v>0</v>
      </c>
      <c r="I460" s="67">
        <v>25</v>
      </c>
    </row>
    <row r="461" spans="1:11">
      <c r="A461" s="66" t="s">
        <v>279</v>
      </c>
      <c r="B461" s="66" t="s">
        <v>280</v>
      </c>
      <c r="C461" s="67">
        <v>0</v>
      </c>
      <c r="D461" s="67">
        <v>10000</v>
      </c>
      <c r="E461" s="67">
        <v>5000</v>
      </c>
      <c r="H461" s="67">
        <v>0</v>
      </c>
      <c r="I461" s="67">
        <v>50</v>
      </c>
    </row>
    <row r="462" spans="1:11">
      <c r="A462" s="70" t="s">
        <v>569</v>
      </c>
      <c r="B462" s="70"/>
      <c r="C462" s="58">
        <v>2233517.85</v>
      </c>
      <c r="D462" s="58">
        <v>2787500</v>
      </c>
      <c r="E462" s="58">
        <v>18197500</v>
      </c>
      <c r="F462" s="58">
        <v>10197500</v>
      </c>
      <c r="G462" s="58">
        <v>5497500</v>
      </c>
      <c r="H462" s="58">
        <v>124.8031</v>
      </c>
      <c r="I462" s="58">
        <v>652.82510000000002</v>
      </c>
      <c r="J462" s="58">
        <v>56.0379</v>
      </c>
      <c r="K462" s="58">
        <v>53.910200000000003</v>
      </c>
    </row>
    <row r="463" spans="1:11">
      <c r="A463" s="68" t="s">
        <v>570</v>
      </c>
      <c r="B463" s="68"/>
      <c r="C463" s="60">
        <v>20000</v>
      </c>
      <c r="D463" s="60">
        <v>20000</v>
      </c>
      <c r="E463" s="60">
        <v>20000</v>
      </c>
      <c r="F463" s="60">
        <v>20000</v>
      </c>
      <c r="G463" s="60">
        <v>20000</v>
      </c>
      <c r="H463" s="60">
        <v>100</v>
      </c>
      <c r="I463" s="60">
        <v>100</v>
      </c>
      <c r="J463" s="60">
        <v>100</v>
      </c>
      <c r="K463" s="60">
        <v>100</v>
      </c>
    </row>
    <row r="464" spans="1:11">
      <c r="A464" s="69" t="s">
        <v>562</v>
      </c>
      <c r="B464" s="69"/>
      <c r="C464" s="63">
        <v>20000</v>
      </c>
      <c r="D464" s="63">
        <v>20000</v>
      </c>
      <c r="E464" s="63">
        <v>20000</v>
      </c>
      <c r="F464" s="63">
        <v>20000</v>
      </c>
      <c r="G464" s="63">
        <v>20000</v>
      </c>
      <c r="H464" s="63">
        <v>100</v>
      </c>
      <c r="I464" s="63">
        <v>100</v>
      </c>
      <c r="J464" s="63">
        <v>100</v>
      </c>
      <c r="K464" s="63">
        <v>100</v>
      </c>
    </row>
    <row r="465" spans="1:11">
      <c r="A465" s="64" t="s">
        <v>563</v>
      </c>
      <c r="B465" s="64"/>
      <c r="C465" s="65">
        <v>20000</v>
      </c>
      <c r="D465" s="65">
        <v>20000</v>
      </c>
      <c r="E465" s="65">
        <v>20000</v>
      </c>
      <c r="F465" s="65">
        <v>20000</v>
      </c>
      <c r="G465" s="65">
        <v>20000</v>
      </c>
      <c r="H465" s="65">
        <v>100</v>
      </c>
      <c r="I465" s="65">
        <v>100</v>
      </c>
      <c r="J465" s="65">
        <v>100</v>
      </c>
      <c r="K465" s="65">
        <v>100</v>
      </c>
    </row>
    <row r="466" spans="1:11">
      <c r="A466" s="53" t="s">
        <v>2</v>
      </c>
      <c r="B466" s="53" t="s">
        <v>26</v>
      </c>
      <c r="C466" s="54">
        <v>20000</v>
      </c>
      <c r="D466" s="54">
        <v>20000</v>
      </c>
      <c r="E466" s="54">
        <v>20000</v>
      </c>
      <c r="F466" s="54">
        <v>20000</v>
      </c>
      <c r="G466" s="54">
        <v>20000</v>
      </c>
      <c r="H466" s="54">
        <v>100</v>
      </c>
      <c r="I466" s="54">
        <v>100</v>
      </c>
      <c r="J466" s="54">
        <v>100</v>
      </c>
      <c r="K466" s="54">
        <v>100</v>
      </c>
    </row>
    <row r="467" spans="1:11">
      <c r="A467" s="53" t="s">
        <v>342</v>
      </c>
      <c r="B467" s="53" t="s">
        <v>343</v>
      </c>
      <c r="C467" s="54">
        <v>20000</v>
      </c>
      <c r="D467" s="54">
        <v>20000</v>
      </c>
      <c r="E467" s="54">
        <v>20000</v>
      </c>
      <c r="F467" s="54">
        <v>20000</v>
      </c>
      <c r="G467" s="54">
        <v>20000</v>
      </c>
      <c r="H467" s="54">
        <v>100</v>
      </c>
      <c r="I467" s="54">
        <v>100</v>
      </c>
      <c r="J467" s="54">
        <v>100</v>
      </c>
      <c r="K467" s="54">
        <v>100</v>
      </c>
    </row>
    <row r="468" spans="1:11">
      <c r="A468" s="66" t="s">
        <v>349</v>
      </c>
      <c r="B468" s="66" t="s">
        <v>350</v>
      </c>
      <c r="C468" s="67">
        <v>20000</v>
      </c>
      <c r="D468" s="67">
        <v>20000</v>
      </c>
      <c r="E468" s="67">
        <v>20000</v>
      </c>
      <c r="H468" s="67">
        <v>100</v>
      </c>
      <c r="I468" s="67">
        <v>100</v>
      </c>
    </row>
    <row r="469" spans="1:11" ht="26.25" customHeight="1">
      <c r="A469" s="59" t="s">
        <v>571</v>
      </c>
      <c r="B469" s="59"/>
      <c r="C469" s="60">
        <v>580111.56999999995</v>
      </c>
      <c r="D469" s="60">
        <v>672500</v>
      </c>
      <c r="E469" s="60">
        <v>672500</v>
      </c>
      <c r="F469" s="60">
        <v>672500</v>
      </c>
      <c r="G469" s="60">
        <v>672500</v>
      </c>
      <c r="H469" s="60">
        <v>115.9259</v>
      </c>
      <c r="I469" s="60">
        <v>100</v>
      </c>
      <c r="J469" s="60">
        <v>100</v>
      </c>
      <c r="K469" s="60">
        <v>100</v>
      </c>
    </row>
    <row r="470" spans="1:11">
      <c r="A470" s="69" t="s">
        <v>562</v>
      </c>
      <c r="B470" s="69"/>
      <c r="C470" s="63">
        <v>580111.56999999995</v>
      </c>
      <c r="D470" s="63">
        <v>672500</v>
      </c>
      <c r="E470" s="63">
        <v>672500</v>
      </c>
      <c r="F470" s="63">
        <v>672500</v>
      </c>
      <c r="G470" s="63">
        <v>672500</v>
      </c>
      <c r="H470" s="63">
        <v>115.9259</v>
      </c>
      <c r="I470" s="63">
        <v>100</v>
      </c>
      <c r="J470" s="63">
        <v>100</v>
      </c>
      <c r="K470" s="63">
        <v>100</v>
      </c>
    </row>
    <row r="471" spans="1:11">
      <c r="A471" s="64" t="s">
        <v>563</v>
      </c>
      <c r="B471" s="64"/>
      <c r="C471" s="65">
        <v>580111.56999999995</v>
      </c>
      <c r="D471" s="65">
        <v>672500</v>
      </c>
      <c r="E471" s="65">
        <v>672500</v>
      </c>
      <c r="F471" s="65">
        <v>672500</v>
      </c>
      <c r="G471" s="65">
        <v>672500</v>
      </c>
      <c r="H471" s="65">
        <v>115.9259</v>
      </c>
      <c r="I471" s="65">
        <v>100</v>
      </c>
      <c r="J471" s="65">
        <v>100</v>
      </c>
      <c r="K471" s="65">
        <v>100</v>
      </c>
    </row>
    <row r="472" spans="1:11">
      <c r="A472" s="53" t="s">
        <v>2</v>
      </c>
      <c r="B472" s="53" t="s">
        <v>26</v>
      </c>
      <c r="C472" s="54">
        <v>580111.56999999995</v>
      </c>
      <c r="D472" s="54">
        <v>672500</v>
      </c>
      <c r="E472" s="54">
        <v>672500</v>
      </c>
      <c r="F472" s="54">
        <v>672500</v>
      </c>
      <c r="G472" s="54">
        <v>672500</v>
      </c>
      <c r="H472" s="54">
        <v>115.9259</v>
      </c>
      <c r="I472" s="54">
        <v>100</v>
      </c>
      <c r="J472" s="54">
        <v>100</v>
      </c>
      <c r="K472" s="54">
        <v>100</v>
      </c>
    </row>
    <row r="473" spans="1:11">
      <c r="A473" s="53" t="s">
        <v>342</v>
      </c>
      <c r="B473" s="53" t="s">
        <v>343</v>
      </c>
      <c r="C473" s="54">
        <v>580111.56999999995</v>
      </c>
      <c r="D473" s="54">
        <v>672500</v>
      </c>
      <c r="E473" s="54">
        <v>672500</v>
      </c>
      <c r="F473" s="54">
        <v>672500</v>
      </c>
      <c r="G473" s="54">
        <v>672500</v>
      </c>
      <c r="H473" s="54">
        <v>115.9259</v>
      </c>
      <c r="I473" s="54">
        <v>100</v>
      </c>
      <c r="J473" s="54">
        <v>100</v>
      </c>
      <c r="K473" s="54">
        <v>100</v>
      </c>
    </row>
    <row r="474" spans="1:11">
      <c r="A474" s="66" t="s">
        <v>349</v>
      </c>
      <c r="B474" s="66" t="s">
        <v>350</v>
      </c>
      <c r="C474" s="67">
        <v>580111.56999999995</v>
      </c>
      <c r="D474" s="67">
        <v>672500</v>
      </c>
      <c r="E474" s="67">
        <v>672500</v>
      </c>
      <c r="H474" s="67">
        <v>115.9259</v>
      </c>
      <c r="I474" s="67">
        <v>100</v>
      </c>
    </row>
    <row r="475" spans="1:11">
      <c r="A475" s="68" t="s">
        <v>572</v>
      </c>
      <c r="B475" s="68"/>
      <c r="C475" s="60">
        <v>843143.33</v>
      </c>
      <c r="D475" s="60">
        <v>1155000</v>
      </c>
      <c r="E475" s="60">
        <v>1255000</v>
      </c>
      <c r="F475" s="60">
        <v>1255000</v>
      </c>
      <c r="G475" s="60">
        <v>1255000</v>
      </c>
      <c r="H475" s="60">
        <v>136.9873</v>
      </c>
      <c r="I475" s="60">
        <v>108.658</v>
      </c>
      <c r="J475" s="60">
        <v>100</v>
      </c>
      <c r="K475" s="60">
        <v>100</v>
      </c>
    </row>
    <row r="476" spans="1:11">
      <c r="A476" s="64" t="s">
        <v>547</v>
      </c>
      <c r="B476" s="64"/>
      <c r="C476" s="65">
        <v>922.03</v>
      </c>
      <c r="D476" s="65">
        <v>0</v>
      </c>
      <c r="E476" s="65">
        <v>0</v>
      </c>
      <c r="F476" s="65">
        <v>0</v>
      </c>
      <c r="G476" s="65">
        <v>0</v>
      </c>
      <c r="H476" s="65">
        <v>0</v>
      </c>
      <c r="I476" s="65">
        <v>0</v>
      </c>
      <c r="J476" s="65">
        <v>0</v>
      </c>
      <c r="K476" s="65">
        <v>0</v>
      </c>
    </row>
    <row r="477" spans="1:11">
      <c r="A477" s="53" t="s">
        <v>4</v>
      </c>
      <c r="B477" s="53" t="s">
        <v>53</v>
      </c>
      <c r="C477" s="54">
        <v>922.03</v>
      </c>
      <c r="D477" s="54">
        <v>0</v>
      </c>
      <c r="E477" s="54">
        <v>0</v>
      </c>
      <c r="F477" s="54">
        <v>0</v>
      </c>
      <c r="G477" s="54">
        <v>0</v>
      </c>
      <c r="H477" s="54">
        <v>0</v>
      </c>
      <c r="I477" s="54">
        <v>0</v>
      </c>
      <c r="J477" s="54">
        <v>0</v>
      </c>
      <c r="K477" s="54">
        <v>0</v>
      </c>
    </row>
    <row r="478" spans="1:11">
      <c r="A478" s="53" t="s">
        <v>465</v>
      </c>
      <c r="B478" s="53" t="s">
        <v>466</v>
      </c>
      <c r="C478" s="54">
        <v>922.03</v>
      </c>
      <c r="D478" s="54">
        <v>0</v>
      </c>
      <c r="E478" s="54">
        <v>0</v>
      </c>
      <c r="F478" s="54">
        <v>0</v>
      </c>
      <c r="G478" s="54">
        <v>0</v>
      </c>
      <c r="H478" s="54">
        <v>0</v>
      </c>
      <c r="I478" s="54">
        <v>0</v>
      </c>
      <c r="J478" s="54">
        <v>0</v>
      </c>
      <c r="K478" s="54">
        <v>0</v>
      </c>
    </row>
    <row r="479" spans="1:11" ht="25.5">
      <c r="A479" s="66" t="s">
        <v>467</v>
      </c>
      <c r="B479" s="66" t="s">
        <v>468</v>
      </c>
      <c r="C479" s="67">
        <v>922.03</v>
      </c>
      <c r="D479" s="67">
        <v>0</v>
      </c>
      <c r="E479" s="67">
        <v>0</v>
      </c>
      <c r="H479" s="67">
        <v>0</v>
      </c>
      <c r="I479" s="67">
        <v>0</v>
      </c>
    </row>
    <row r="480" spans="1:11">
      <c r="A480" s="69" t="s">
        <v>562</v>
      </c>
      <c r="B480" s="69"/>
      <c r="C480" s="63">
        <v>842221.3</v>
      </c>
      <c r="D480" s="63">
        <v>1155000</v>
      </c>
      <c r="E480" s="63">
        <v>1255000</v>
      </c>
      <c r="F480" s="63">
        <v>1255000</v>
      </c>
      <c r="G480" s="63">
        <v>1255000</v>
      </c>
      <c r="H480" s="63">
        <v>137.13730000000001</v>
      </c>
      <c r="I480" s="63">
        <v>108.658</v>
      </c>
      <c r="J480" s="63">
        <v>100</v>
      </c>
      <c r="K480" s="63">
        <v>100</v>
      </c>
    </row>
    <row r="481" spans="1:11">
      <c r="A481" s="64" t="s">
        <v>521</v>
      </c>
      <c r="B481" s="64"/>
      <c r="C481" s="65">
        <v>170000</v>
      </c>
      <c r="D481" s="65">
        <v>170000</v>
      </c>
      <c r="E481" s="65">
        <v>170000</v>
      </c>
      <c r="F481" s="65">
        <v>170000</v>
      </c>
      <c r="G481" s="65">
        <v>170000</v>
      </c>
      <c r="H481" s="65">
        <v>100</v>
      </c>
      <c r="I481" s="65">
        <v>100</v>
      </c>
      <c r="J481" s="65">
        <v>100</v>
      </c>
      <c r="K481" s="65">
        <v>100</v>
      </c>
    </row>
    <row r="482" spans="1:11">
      <c r="A482" s="53" t="s">
        <v>2</v>
      </c>
      <c r="B482" s="53" t="s">
        <v>26</v>
      </c>
      <c r="C482" s="54">
        <v>170000</v>
      </c>
      <c r="D482" s="54">
        <v>170000</v>
      </c>
      <c r="E482" s="54">
        <v>170000</v>
      </c>
      <c r="F482" s="54">
        <v>170000</v>
      </c>
      <c r="G482" s="54">
        <v>170000</v>
      </c>
      <c r="H482" s="54">
        <v>100</v>
      </c>
      <c r="I482" s="54">
        <v>100</v>
      </c>
      <c r="J482" s="54">
        <v>100</v>
      </c>
      <c r="K482" s="54">
        <v>100</v>
      </c>
    </row>
    <row r="483" spans="1:11" ht="25.5">
      <c r="A483" s="53" t="s">
        <v>317</v>
      </c>
      <c r="B483" s="53" t="s">
        <v>318</v>
      </c>
      <c r="C483" s="54">
        <v>170000</v>
      </c>
      <c r="D483" s="54">
        <v>170000</v>
      </c>
      <c r="E483" s="54">
        <v>170000</v>
      </c>
      <c r="F483" s="54">
        <v>170000</v>
      </c>
      <c r="G483" s="54">
        <v>170000</v>
      </c>
      <c r="H483" s="54">
        <v>100</v>
      </c>
      <c r="I483" s="54">
        <v>100</v>
      </c>
      <c r="J483" s="54">
        <v>100</v>
      </c>
      <c r="K483" s="54">
        <v>100</v>
      </c>
    </row>
    <row r="484" spans="1:11">
      <c r="A484" s="66" t="s">
        <v>322</v>
      </c>
      <c r="B484" s="66" t="s">
        <v>323</v>
      </c>
      <c r="C484" s="67">
        <v>170000</v>
      </c>
      <c r="D484" s="67">
        <v>170000</v>
      </c>
      <c r="E484" s="67">
        <v>170000</v>
      </c>
      <c r="H484" s="67">
        <v>100</v>
      </c>
      <c r="I484" s="67">
        <v>100</v>
      </c>
    </row>
    <row r="485" spans="1:11">
      <c r="A485" s="64" t="s">
        <v>531</v>
      </c>
      <c r="B485" s="64"/>
      <c r="C485" s="65">
        <v>672221.3</v>
      </c>
      <c r="D485" s="65">
        <v>985000</v>
      </c>
      <c r="E485" s="65">
        <v>1085000</v>
      </c>
      <c r="F485" s="65">
        <v>1085000</v>
      </c>
      <c r="G485" s="65">
        <v>1085000</v>
      </c>
      <c r="H485" s="65">
        <v>146.5291</v>
      </c>
      <c r="I485" s="65">
        <v>110.15219999999999</v>
      </c>
      <c r="J485" s="65">
        <v>100</v>
      </c>
      <c r="K485" s="65">
        <v>100</v>
      </c>
    </row>
    <row r="486" spans="1:11">
      <c r="A486" s="53" t="s">
        <v>2</v>
      </c>
      <c r="B486" s="53" t="s">
        <v>26</v>
      </c>
      <c r="C486" s="54">
        <v>672221.3</v>
      </c>
      <c r="D486" s="54">
        <v>985000</v>
      </c>
      <c r="E486" s="54">
        <v>1085000</v>
      </c>
      <c r="F486" s="54">
        <v>1085000</v>
      </c>
      <c r="G486" s="54">
        <v>1085000</v>
      </c>
      <c r="H486" s="54">
        <v>146.5291</v>
      </c>
      <c r="I486" s="54">
        <v>110.15219999999999</v>
      </c>
      <c r="J486" s="54">
        <v>100</v>
      </c>
      <c r="K486" s="54">
        <v>100</v>
      </c>
    </row>
    <row r="487" spans="1:11">
      <c r="A487" s="53" t="s">
        <v>250</v>
      </c>
      <c r="B487" s="53" t="s">
        <v>251</v>
      </c>
      <c r="C487" s="54">
        <v>3401.04</v>
      </c>
      <c r="D487" s="54">
        <v>100000</v>
      </c>
      <c r="E487" s="54">
        <v>0</v>
      </c>
      <c r="F487" s="54">
        <v>0</v>
      </c>
      <c r="G487" s="54">
        <v>0</v>
      </c>
      <c r="H487" s="54">
        <v>2940.277</v>
      </c>
      <c r="I487" s="54">
        <v>0</v>
      </c>
      <c r="J487" s="54">
        <v>0</v>
      </c>
      <c r="K487" s="54">
        <v>0</v>
      </c>
    </row>
    <row r="488" spans="1:11">
      <c r="A488" s="66" t="s">
        <v>269</v>
      </c>
      <c r="B488" s="66" t="s">
        <v>270</v>
      </c>
      <c r="C488" s="67">
        <v>3401.04</v>
      </c>
      <c r="D488" s="67">
        <v>100000</v>
      </c>
      <c r="E488" s="67">
        <v>0</v>
      </c>
      <c r="H488" s="67">
        <v>2940.277</v>
      </c>
      <c r="I488" s="67">
        <v>0</v>
      </c>
    </row>
    <row r="489" spans="1:11">
      <c r="A489" s="53" t="s">
        <v>302</v>
      </c>
      <c r="B489" s="53" t="s">
        <v>303</v>
      </c>
      <c r="C489" s="54">
        <v>434111.35</v>
      </c>
      <c r="D489" s="54">
        <v>635000</v>
      </c>
      <c r="E489" s="54">
        <v>835000</v>
      </c>
      <c r="F489" s="54">
        <v>835000</v>
      </c>
      <c r="G489" s="54">
        <v>835000</v>
      </c>
      <c r="H489" s="54">
        <v>146.2758</v>
      </c>
      <c r="I489" s="54">
        <v>131.49600000000001</v>
      </c>
      <c r="J489" s="54">
        <v>100</v>
      </c>
      <c r="K489" s="54">
        <v>100</v>
      </c>
    </row>
    <row r="490" spans="1:11" ht="25.5">
      <c r="A490" s="66" t="s">
        <v>312</v>
      </c>
      <c r="B490" s="66" t="s">
        <v>536</v>
      </c>
      <c r="C490" s="67">
        <v>434111.35</v>
      </c>
      <c r="D490" s="67">
        <v>635000</v>
      </c>
      <c r="E490" s="67">
        <v>835000</v>
      </c>
      <c r="H490" s="67">
        <v>146.2758</v>
      </c>
      <c r="I490" s="67">
        <v>131.49600000000001</v>
      </c>
    </row>
    <row r="491" spans="1:11">
      <c r="A491" s="53" t="s">
        <v>342</v>
      </c>
      <c r="B491" s="53" t="s">
        <v>343</v>
      </c>
      <c r="C491" s="54">
        <v>234708.91</v>
      </c>
      <c r="D491" s="54">
        <v>250000</v>
      </c>
      <c r="E491" s="54">
        <v>250000</v>
      </c>
      <c r="F491" s="54">
        <v>250000</v>
      </c>
      <c r="G491" s="54">
        <v>250000</v>
      </c>
      <c r="H491" s="54">
        <v>106.5149</v>
      </c>
      <c r="I491" s="54">
        <v>100</v>
      </c>
      <c r="J491" s="54">
        <v>100</v>
      </c>
      <c r="K491" s="54">
        <v>100</v>
      </c>
    </row>
    <row r="492" spans="1:11">
      <c r="A492" s="66" t="s">
        <v>349</v>
      </c>
      <c r="B492" s="66" t="s">
        <v>350</v>
      </c>
      <c r="C492" s="67">
        <v>234708.91</v>
      </c>
      <c r="D492" s="67">
        <v>250000</v>
      </c>
      <c r="E492" s="67">
        <v>250000</v>
      </c>
      <c r="H492" s="67">
        <v>106.5149</v>
      </c>
      <c r="I492" s="67">
        <v>100</v>
      </c>
    </row>
    <row r="493" spans="1:11">
      <c r="A493" s="68" t="s">
        <v>573</v>
      </c>
      <c r="B493" s="68"/>
      <c r="C493" s="60">
        <v>767862.95</v>
      </c>
      <c r="D493" s="60">
        <v>780000</v>
      </c>
      <c r="E493" s="60">
        <v>490000</v>
      </c>
      <c r="F493" s="60">
        <v>490000</v>
      </c>
      <c r="G493" s="60">
        <v>490000</v>
      </c>
      <c r="H493" s="60">
        <v>101.5806</v>
      </c>
      <c r="I493" s="60">
        <v>62.820500000000003</v>
      </c>
      <c r="J493" s="60">
        <v>100</v>
      </c>
      <c r="K493" s="60">
        <v>100</v>
      </c>
    </row>
    <row r="494" spans="1:11">
      <c r="A494" s="69" t="s">
        <v>562</v>
      </c>
      <c r="B494" s="69"/>
      <c r="C494" s="63">
        <v>767862.95</v>
      </c>
      <c r="D494" s="63">
        <v>780000</v>
      </c>
      <c r="E494" s="63">
        <v>490000</v>
      </c>
      <c r="F494" s="63">
        <v>490000</v>
      </c>
      <c r="G494" s="63">
        <v>490000</v>
      </c>
      <c r="H494" s="63">
        <v>101.5806</v>
      </c>
      <c r="I494" s="63">
        <v>62.820500000000003</v>
      </c>
      <c r="J494" s="63">
        <v>100</v>
      </c>
      <c r="K494" s="63">
        <v>100</v>
      </c>
    </row>
    <row r="495" spans="1:11">
      <c r="A495" s="64" t="s">
        <v>563</v>
      </c>
      <c r="B495" s="64"/>
      <c r="C495" s="65">
        <v>523590.95</v>
      </c>
      <c r="D495" s="65">
        <v>580000</v>
      </c>
      <c r="E495" s="65">
        <v>490000</v>
      </c>
      <c r="F495" s="65">
        <v>490000</v>
      </c>
      <c r="G495" s="65">
        <v>490000</v>
      </c>
      <c r="H495" s="65">
        <v>110.7734</v>
      </c>
      <c r="I495" s="65">
        <v>84.482699999999994</v>
      </c>
      <c r="J495" s="65">
        <v>100</v>
      </c>
      <c r="K495" s="65">
        <v>100</v>
      </c>
    </row>
    <row r="496" spans="1:11">
      <c r="A496" s="53" t="s">
        <v>2</v>
      </c>
      <c r="B496" s="53" t="s">
        <v>26</v>
      </c>
      <c r="C496" s="54">
        <v>523590.95</v>
      </c>
      <c r="D496" s="54">
        <v>580000</v>
      </c>
      <c r="E496" s="54">
        <v>490000</v>
      </c>
      <c r="F496" s="54">
        <v>490000</v>
      </c>
      <c r="G496" s="54">
        <v>490000</v>
      </c>
      <c r="H496" s="54">
        <v>110.7734</v>
      </c>
      <c r="I496" s="54">
        <v>84.482699999999994</v>
      </c>
      <c r="J496" s="54">
        <v>100</v>
      </c>
      <c r="K496" s="54">
        <v>100</v>
      </c>
    </row>
    <row r="497" spans="1:11">
      <c r="A497" s="53" t="s">
        <v>342</v>
      </c>
      <c r="B497" s="53" t="s">
        <v>343</v>
      </c>
      <c r="C497" s="54">
        <v>523590.95</v>
      </c>
      <c r="D497" s="54">
        <v>580000</v>
      </c>
      <c r="E497" s="54">
        <v>490000</v>
      </c>
      <c r="F497" s="54">
        <v>490000</v>
      </c>
      <c r="G497" s="54">
        <v>490000</v>
      </c>
      <c r="H497" s="54">
        <v>110.7734</v>
      </c>
      <c r="I497" s="54">
        <v>84.482699999999994</v>
      </c>
      <c r="J497" s="54">
        <v>100</v>
      </c>
      <c r="K497" s="54">
        <v>100</v>
      </c>
    </row>
    <row r="498" spans="1:11">
      <c r="A498" s="66" t="s">
        <v>349</v>
      </c>
      <c r="B498" s="66" t="s">
        <v>350</v>
      </c>
      <c r="C498" s="67">
        <v>28000</v>
      </c>
      <c r="D498" s="67">
        <v>80000</v>
      </c>
      <c r="E498" s="67">
        <v>370000</v>
      </c>
      <c r="H498" s="67">
        <v>285.71420000000001</v>
      </c>
      <c r="I498" s="67">
        <v>462.5</v>
      </c>
    </row>
    <row r="499" spans="1:11">
      <c r="A499" s="66" t="s">
        <v>354</v>
      </c>
      <c r="B499" s="66" t="s">
        <v>355</v>
      </c>
      <c r="C499" s="67">
        <v>495590.95</v>
      </c>
      <c r="D499" s="67">
        <v>500000</v>
      </c>
      <c r="E499" s="67">
        <v>120000</v>
      </c>
      <c r="H499" s="67">
        <v>100.8896</v>
      </c>
      <c r="I499" s="67">
        <v>24</v>
      </c>
    </row>
    <row r="500" spans="1:11">
      <c r="A500" s="64" t="s">
        <v>531</v>
      </c>
      <c r="B500" s="64"/>
      <c r="C500" s="65">
        <v>244272</v>
      </c>
      <c r="D500" s="65">
        <v>200000</v>
      </c>
      <c r="E500" s="65">
        <v>0</v>
      </c>
      <c r="F500" s="65">
        <v>0</v>
      </c>
      <c r="G500" s="65">
        <v>0</v>
      </c>
      <c r="H500" s="65">
        <v>81.875900000000001</v>
      </c>
      <c r="I500" s="65">
        <v>0</v>
      </c>
      <c r="J500" s="65">
        <v>0</v>
      </c>
      <c r="K500" s="65">
        <v>0</v>
      </c>
    </row>
    <row r="501" spans="1:11">
      <c r="A501" s="53" t="s">
        <v>2</v>
      </c>
      <c r="B501" s="53" t="s">
        <v>26</v>
      </c>
      <c r="C501" s="54">
        <v>244272</v>
      </c>
      <c r="D501" s="54">
        <v>200000</v>
      </c>
      <c r="E501" s="54">
        <v>0</v>
      </c>
      <c r="F501" s="54">
        <v>0</v>
      </c>
      <c r="G501" s="54">
        <v>0</v>
      </c>
      <c r="H501" s="54">
        <v>81.875900000000001</v>
      </c>
      <c r="I501" s="54">
        <v>0</v>
      </c>
      <c r="J501" s="54">
        <v>0</v>
      </c>
      <c r="K501" s="54">
        <v>0</v>
      </c>
    </row>
    <row r="502" spans="1:11">
      <c r="A502" s="53" t="s">
        <v>342</v>
      </c>
      <c r="B502" s="53" t="s">
        <v>343</v>
      </c>
      <c r="C502" s="54">
        <v>244272</v>
      </c>
      <c r="D502" s="54">
        <v>200000</v>
      </c>
      <c r="E502" s="54">
        <v>0</v>
      </c>
      <c r="F502" s="54">
        <v>0</v>
      </c>
      <c r="G502" s="54">
        <v>0</v>
      </c>
      <c r="H502" s="54">
        <v>81.875900000000001</v>
      </c>
      <c r="I502" s="54">
        <v>0</v>
      </c>
      <c r="J502" s="54">
        <v>0</v>
      </c>
      <c r="K502" s="54">
        <v>0</v>
      </c>
    </row>
    <row r="503" spans="1:11">
      <c r="A503" s="66" t="s">
        <v>349</v>
      </c>
      <c r="B503" s="66" t="s">
        <v>350</v>
      </c>
      <c r="C503" s="67">
        <v>244272</v>
      </c>
      <c r="D503" s="67">
        <v>200000</v>
      </c>
      <c r="E503" s="67">
        <v>0</v>
      </c>
      <c r="H503" s="67">
        <v>81.875900000000001</v>
      </c>
      <c r="I503" s="67">
        <v>0</v>
      </c>
    </row>
    <row r="504" spans="1:11" ht="25.5" customHeight="1">
      <c r="A504" s="59" t="s">
        <v>574</v>
      </c>
      <c r="B504" s="59"/>
      <c r="C504" s="60">
        <v>0</v>
      </c>
      <c r="D504" s="60">
        <v>0</v>
      </c>
      <c r="E504" s="60">
        <v>50000</v>
      </c>
      <c r="F504" s="60">
        <v>50000</v>
      </c>
      <c r="G504" s="60">
        <v>50000</v>
      </c>
      <c r="H504" s="60">
        <v>0</v>
      </c>
      <c r="I504" s="60">
        <v>0</v>
      </c>
      <c r="J504" s="60">
        <v>100</v>
      </c>
      <c r="K504" s="60">
        <v>100</v>
      </c>
    </row>
    <row r="505" spans="1:11">
      <c r="A505" s="69" t="s">
        <v>562</v>
      </c>
      <c r="B505" s="69"/>
      <c r="C505" s="63">
        <v>0</v>
      </c>
      <c r="D505" s="63">
        <v>0</v>
      </c>
      <c r="E505" s="63">
        <v>50000</v>
      </c>
      <c r="F505" s="63">
        <v>50000</v>
      </c>
      <c r="G505" s="63">
        <v>50000</v>
      </c>
      <c r="H505" s="63">
        <v>0</v>
      </c>
      <c r="I505" s="63">
        <v>0</v>
      </c>
      <c r="J505" s="63">
        <v>100</v>
      </c>
      <c r="K505" s="63">
        <v>100</v>
      </c>
    </row>
    <row r="506" spans="1:11">
      <c r="A506" s="64" t="s">
        <v>563</v>
      </c>
      <c r="B506" s="64"/>
      <c r="C506" s="65">
        <v>0</v>
      </c>
      <c r="D506" s="65">
        <v>0</v>
      </c>
      <c r="E506" s="65">
        <v>50000</v>
      </c>
      <c r="F506" s="65">
        <v>50000</v>
      </c>
      <c r="G506" s="65">
        <v>50000</v>
      </c>
      <c r="H506" s="65">
        <v>0</v>
      </c>
      <c r="I506" s="65">
        <v>0</v>
      </c>
      <c r="J506" s="65">
        <v>100</v>
      </c>
      <c r="K506" s="65">
        <v>100</v>
      </c>
    </row>
    <row r="507" spans="1:11">
      <c r="A507" s="53" t="s">
        <v>2</v>
      </c>
      <c r="B507" s="53" t="s">
        <v>26</v>
      </c>
      <c r="C507" s="54">
        <v>0</v>
      </c>
      <c r="D507" s="54">
        <v>0</v>
      </c>
      <c r="E507" s="54">
        <v>50000</v>
      </c>
      <c r="F507" s="54">
        <v>50000</v>
      </c>
      <c r="G507" s="54">
        <v>50000</v>
      </c>
      <c r="H507" s="54">
        <v>0</v>
      </c>
      <c r="I507" s="54">
        <v>0</v>
      </c>
      <c r="J507" s="54">
        <v>100</v>
      </c>
      <c r="K507" s="54">
        <v>100</v>
      </c>
    </row>
    <row r="508" spans="1:11">
      <c r="A508" s="53" t="s">
        <v>250</v>
      </c>
      <c r="B508" s="53" t="s">
        <v>251</v>
      </c>
      <c r="C508" s="54">
        <v>0</v>
      </c>
      <c r="D508" s="54">
        <v>0</v>
      </c>
      <c r="E508" s="54">
        <v>50000</v>
      </c>
      <c r="F508" s="54">
        <v>50000</v>
      </c>
      <c r="G508" s="54">
        <v>50000</v>
      </c>
      <c r="H508" s="54">
        <v>0</v>
      </c>
      <c r="I508" s="54">
        <v>0</v>
      </c>
      <c r="J508" s="54">
        <v>100</v>
      </c>
      <c r="K508" s="54">
        <v>100</v>
      </c>
    </row>
    <row r="509" spans="1:11">
      <c r="A509" s="66" t="s">
        <v>269</v>
      </c>
      <c r="B509" s="66" t="s">
        <v>270</v>
      </c>
      <c r="C509" s="67">
        <v>0</v>
      </c>
      <c r="D509" s="67">
        <v>0</v>
      </c>
      <c r="E509" s="67">
        <v>25000</v>
      </c>
      <c r="H509" s="67">
        <v>0</v>
      </c>
      <c r="I509" s="67">
        <v>0</v>
      </c>
    </row>
    <row r="510" spans="1:11">
      <c r="A510" s="66" t="s">
        <v>279</v>
      </c>
      <c r="B510" s="66" t="s">
        <v>280</v>
      </c>
      <c r="C510" s="67">
        <v>0</v>
      </c>
      <c r="D510" s="67">
        <v>0</v>
      </c>
      <c r="E510" s="67">
        <v>25000</v>
      </c>
      <c r="H510" s="67">
        <v>0</v>
      </c>
      <c r="I510" s="67">
        <v>0</v>
      </c>
    </row>
    <row r="511" spans="1:11">
      <c r="A511" s="68" t="s">
        <v>575</v>
      </c>
      <c r="B511" s="68"/>
      <c r="C511" s="60">
        <v>0</v>
      </c>
      <c r="D511" s="60">
        <v>0</v>
      </c>
      <c r="E511" s="60">
        <v>50000</v>
      </c>
      <c r="F511" s="60">
        <v>50000</v>
      </c>
      <c r="G511" s="60">
        <v>50000</v>
      </c>
      <c r="H511" s="60">
        <v>0</v>
      </c>
      <c r="I511" s="60">
        <v>0</v>
      </c>
      <c r="J511" s="60">
        <v>100</v>
      </c>
      <c r="K511" s="60">
        <v>100</v>
      </c>
    </row>
    <row r="512" spans="1:11">
      <c r="A512" s="69" t="s">
        <v>562</v>
      </c>
      <c r="B512" s="69"/>
      <c r="C512" s="63">
        <v>0</v>
      </c>
      <c r="D512" s="63">
        <v>0</v>
      </c>
      <c r="E512" s="63">
        <v>50000</v>
      </c>
      <c r="F512" s="63">
        <v>50000</v>
      </c>
      <c r="G512" s="63">
        <v>50000</v>
      </c>
      <c r="H512" s="63">
        <v>0</v>
      </c>
      <c r="I512" s="63">
        <v>0</v>
      </c>
      <c r="J512" s="63">
        <v>100</v>
      </c>
      <c r="K512" s="63">
        <v>100</v>
      </c>
    </row>
    <row r="513" spans="1:11">
      <c r="A513" s="64" t="s">
        <v>563</v>
      </c>
      <c r="B513" s="64"/>
      <c r="C513" s="65">
        <v>0</v>
      </c>
      <c r="D513" s="65">
        <v>0</v>
      </c>
      <c r="E513" s="65">
        <v>35000</v>
      </c>
      <c r="F513" s="65">
        <v>35000</v>
      </c>
      <c r="G513" s="65">
        <v>35000</v>
      </c>
      <c r="H513" s="65">
        <v>0</v>
      </c>
      <c r="I513" s="65">
        <v>0</v>
      </c>
      <c r="J513" s="65">
        <v>100</v>
      </c>
      <c r="K513" s="65">
        <v>100</v>
      </c>
    </row>
    <row r="514" spans="1:11">
      <c r="A514" s="53" t="s">
        <v>2</v>
      </c>
      <c r="B514" s="53" t="s">
        <v>26</v>
      </c>
      <c r="C514" s="54">
        <v>0</v>
      </c>
      <c r="D514" s="54">
        <v>0</v>
      </c>
      <c r="E514" s="54">
        <v>35000</v>
      </c>
      <c r="F514" s="54">
        <v>35000</v>
      </c>
      <c r="G514" s="54">
        <v>35000</v>
      </c>
      <c r="H514" s="54">
        <v>0</v>
      </c>
      <c r="I514" s="54">
        <v>0</v>
      </c>
      <c r="J514" s="54">
        <v>100</v>
      </c>
      <c r="K514" s="54">
        <v>100</v>
      </c>
    </row>
    <row r="515" spans="1:11">
      <c r="A515" s="53" t="s">
        <v>250</v>
      </c>
      <c r="B515" s="53" t="s">
        <v>251</v>
      </c>
      <c r="C515" s="54">
        <v>0</v>
      </c>
      <c r="D515" s="54">
        <v>0</v>
      </c>
      <c r="E515" s="54">
        <v>10000</v>
      </c>
      <c r="F515" s="54">
        <v>10000</v>
      </c>
      <c r="G515" s="54">
        <v>10000</v>
      </c>
      <c r="H515" s="54">
        <v>0</v>
      </c>
      <c r="I515" s="54">
        <v>0</v>
      </c>
      <c r="J515" s="54">
        <v>100</v>
      </c>
      <c r="K515" s="54">
        <v>100</v>
      </c>
    </row>
    <row r="516" spans="1:11">
      <c r="A516" s="66" t="s">
        <v>269</v>
      </c>
      <c r="B516" s="66" t="s">
        <v>270</v>
      </c>
      <c r="C516" s="67">
        <v>0</v>
      </c>
      <c r="D516" s="67">
        <v>0</v>
      </c>
      <c r="E516" s="67">
        <v>10000</v>
      </c>
      <c r="H516" s="67">
        <v>0</v>
      </c>
      <c r="I516" s="67">
        <v>0</v>
      </c>
    </row>
    <row r="517" spans="1:11">
      <c r="A517" s="53" t="s">
        <v>342</v>
      </c>
      <c r="B517" s="53" t="s">
        <v>343</v>
      </c>
      <c r="C517" s="54">
        <v>0</v>
      </c>
      <c r="D517" s="54">
        <v>0</v>
      </c>
      <c r="E517" s="54">
        <v>25000</v>
      </c>
      <c r="F517" s="54">
        <v>25000</v>
      </c>
      <c r="G517" s="54">
        <v>25000</v>
      </c>
      <c r="H517" s="54">
        <v>0</v>
      </c>
      <c r="I517" s="54">
        <v>0</v>
      </c>
      <c r="J517" s="54">
        <v>100</v>
      </c>
      <c r="K517" s="54">
        <v>100</v>
      </c>
    </row>
    <row r="518" spans="1:11">
      <c r="A518" s="66" t="s">
        <v>349</v>
      </c>
      <c r="B518" s="66" t="s">
        <v>350</v>
      </c>
      <c r="C518" s="67">
        <v>0</v>
      </c>
      <c r="D518" s="67">
        <v>0</v>
      </c>
      <c r="E518" s="67">
        <v>25000</v>
      </c>
      <c r="H518" s="67">
        <v>0</v>
      </c>
      <c r="I518" s="67">
        <v>0</v>
      </c>
    </row>
    <row r="519" spans="1:11">
      <c r="A519" s="64" t="s">
        <v>531</v>
      </c>
      <c r="B519" s="64"/>
      <c r="C519" s="65">
        <v>0</v>
      </c>
      <c r="D519" s="65">
        <v>0</v>
      </c>
      <c r="E519" s="65">
        <v>15000</v>
      </c>
      <c r="F519" s="65">
        <v>15000</v>
      </c>
      <c r="G519" s="65">
        <v>15000</v>
      </c>
      <c r="H519" s="65">
        <v>0</v>
      </c>
      <c r="I519" s="65">
        <v>0</v>
      </c>
      <c r="J519" s="65">
        <v>100</v>
      </c>
      <c r="K519" s="65">
        <v>100</v>
      </c>
    </row>
    <row r="520" spans="1:11">
      <c r="A520" s="53" t="s">
        <v>2</v>
      </c>
      <c r="B520" s="53" t="s">
        <v>26</v>
      </c>
      <c r="C520" s="54">
        <v>0</v>
      </c>
      <c r="D520" s="54">
        <v>0</v>
      </c>
      <c r="E520" s="54">
        <v>15000</v>
      </c>
      <c r="F520" s="54">
        <v>15000</v>
      </c>
      <c r="G520" s="54">
        <v>15000</v>
      </c>
      <c r="H520" s="54">
        <v>0</v>
      </c>
      <c r="I520" s="54">
        <v>0</v>
      </c>
      <c r="J520" s="54">
        <v>100</v>
      </c>
      <c r="K520" s="54">
        <v>100</v>
      </c>
    </row>
    <row r="521" spans="1:11">
      <c r="A521" s="53" t="s">
        <v>250</v>
      </c>
      <c r="B521" s="53" t="s">
        <v>251</v>
      </c>
      <c r="C521" s="54">
        <v>0</v>
      </c>
      <c r="D521" s="54">
        <v>0</v>
      </c>
      <c r="E521" s="54">
        <v>15000</v>
      </c>
      <c r="F521" s="54">
        <v>15000</v>
      </c>
      <c r="G521" s="54">
        <v>15000</v>
      </c>
      <c r="H521" s="54">
        <v>0</v>
      </c>
      <c r="I521" s="54">
        <v>0</v>
      </c>
      <c r="J521" s="54">
        <v>100</v>
      </c>
      <c r="K521" s="54">
        <v>100</v>
      </c>
    </row>
    <row r="522" spans="1:11">
      <c r="A522" s="66" t="s">
        <v>269</v>
      </c>
      <c r="B522" s="66" t="s">
        <v>270</v>
      </c>
      <c r="C522" s="67">
        <v>0</v>
      </c>
      <c r="D522" s="67">
        <v>0</v>
      </c>
      <c r="E522" s="67">
        <v>15000</v>
      </c>
      <c r="H522" s="67">
        <v>0</v>
      </c>
      <c r="I522" s="67">
        <v>0</v>
      </c>
    </row>
    <row r="523" spans="1:11">
      <c r="A523" s="68" t="s">
        <v>576</v>
      </c>
      <c r="B523" s="68"/>
      <c r="C523" s="60">
        <v>22400</v>
      </c>
      <c r="D523" s="60">
        <v>160000</v>
      </c>
      <c r="E523" s="60">
        <v>160000</v>
      </c>
      <c r="F523" s="60">
        <v>160000</v>
      </c>
      <c r="G523" s="60">
        <v>160000</v>
      </c>
      <c r="H523" s="60">
        <v>714.28570000000002</v>
      </c>
      <c r="I523" s="60">
        <v>100</v>
      </c>
      <c r="J523" s="60">
        <v>100</v>
      </c>
      <c r="K523" s="60">
        <v>100</v>
      </c>
    </row>
    <row r="524" spans="1:11">
      <c r="A524" s="69" t="s">
        <v>562</v>
      </c>
      <c r="B524" s="69"/>
      <c r="C524" s="63">
        <v>22400</v>
      </c>
      <c r="D524" s="63">
        <v>160000</v>
      </c>
      <c r="E524" s="63">
        <v>160000</v>
      </c>
      <c r="F524" s="63">
        <v>160000</v>
      </c>
      <c r="G524" s="63">
        <v>160000</v>
      </c>
      <c r="H524" s="63">
        <v>714.28570000000002</v>
      </c>
      <c r="I524" s="63">
        <v>100</v>
      </c>
      <c r="J524" s="63">
        <v>100</v>
      </c>
      <c r="K524" s="63">
        <v>100</v>
      </c>
    </row>
    <row r="525" spans="1:11">
      <c r="A525" s="64" t="s">
        <v>521</v>
      </c>
      <c r="B525" s="64"/>
      <c r="C525" s="65">
        <v>22400</v>
      </c>
      <c r="D525" s="65">
        <v>160000</v>
      </c>
      <c r="E525" s="65">
        <v>160000</v>
      </c>
      <c r="F525" s="65">
        <v>160000</v>
      </c>
      <c r="G525" s="65">
        <v>160000</v>
      </c>
      <c r="H525" s="65">
        <v>714.28570000000002</v>
      </c>
      <c r="I525" s="65">
        <v>100</v>
      </c>
      <c r="J525" s="65">
        <v>100</v>
      </c>
      <c r="K525" s="65">
        <v>100</v>
      </c>
    </row>
    <row r="526" spans="1:11">
      <c r="A526" s="53" t="s">
        <v>2</v>
      </c>
      <c r="B526" s="53" t="s">
        <v>26</v>
      </c>
      <c r="C526" s="54">
        <v>22400</v>
      </c>
      <c r="D526" s="54">
        <v>160000</v>
      </c>
      <c r="E526" s="54">
        <v>160000</v>
      </c>
      <c r="F526" s="54">
        <v>160000</v>
      </c>
      <c r="G526" s="54">
        <v>160000</v>
      </c>
      <c r="H526" s="54">
        <v>714.28570000000002</v>
      </c>
      <c r="I526" s="54">
        <v>100</v>
      </c>
      <c r="J526" s="54">
        <v>100</v>
      </c>
      <c r="K526" s="54">
        <v>100</v>
      </c>
    </row>
    <row r="527" spans="1:11" ht="25.5">
      <c r="A527" s="53" t="s">
        <v>317</v>
      </c>
      <c r="B527" s="53" t="s">
        <v>318</v>
      </c>
      <c r="C527" s="54">
        <v>22400</v>
      </c>
      <c r="D527" s="54">
        <v>160000</v>
      </c>
      <c r="E527" s="54">
        <v>160000</v>
      </c>
      <c r="F527" s="54">
        <v>160000</v>
      </c>
      <c r="G527" s="54">
        <v>160000</v>
      </c>
      <c r="H527" s="54">
        <v>714.28570000000002</v>
      </c>
      <c r="I527" s="54">
        <v>100</v>
      </c>
      <c r="J527" s="54">
        <v>100</v>
      </c>
      <c r="K527" s="54">
        <v>100</v>
      </c>
    </row>
    <row r="528" spans="1:11">
      <c r="A528" s="66" t="s">
        <v>322</v>
      </c>
      <c r="B528" s="66" t="s">
        <v>323</v>
      </c>
      <c r="C528" s="67">
        <v>22400</v>
      </c>
      <c r="D528" s="67">
        <v>160000</v>
      </c>
      <c r="E528" s="67">
        <v>160000</v>
      </c>
      <c r="H528" s="67">
        <v>714.28570000000002</v>
      </c>
      <c r="I528" s="67">
        <v>100</v>
      </c>
    </row>
    <row r="529" spans="1:11">
      <c r="A529" s="68" t="s">
        <v>577</v>
      </c>
      <c r="B529" s="68"/>
      <c r="C529" s="60">
        <v>0</v>
      </c>
      <c r="D529" s="60">
        <v>0</v>
      </c>
      <c r="E529" s="60">
        <v>15500000</v>
      </c>
      <c r="F529" s="60">
        <v>7500000</v>
      </c>
      <c r="G529" s="60">
        <v>2800000</v>
      </c>
      <c r="H529" s="60">
        <v>0</v>
      </c>
      <c r="I529" s="60">
        <v>0</v>
      </c>
      <c r="J529" s="60">
        <v>48.387</v>
      </c>
      <c r="K529" s="60">
        <v>37.333300000000001</v>
      </c>
    </row>
    <row r="530" spans="1:11">
      <c r="A530" s="69" t="s">
        <v>562</v>
      </c>
      <c r="B530" s="69"/>
      <c r="C530" s="63">
        <v>0</v>
      </c>
      <c r="D530" s="63">
        <v>0</v>
      </c>
      <c r="E530" s="63">
        <v>15500000</v>
      </c>
      <c r="F530" s="63">
        <v>7500000</v>
      </c>
      <c r="G530" s="63">
        <v>2800000</v>
      </c>
      <c r="H530" s="63">
        <v>0</v>
      </c>
      <c r="I530" s="63">
        <v>0</v>
      </c>
      <c r="J530" s="63">
        <v>48.387</v>
      </c>
      <c r="K530" s="63">
        <v>37.333300000000001</v>
      </c>
    </row>
    <row r="531" spans="1:11">
      <c r="A531" s="64" t="s">
        <v>521</v>
      </c>
      <c r="B531" s="64"/>
      <c r="C531" s="65">
        <v>0</v>
      </c>
      <c r="D531" s="65">
        <v>0</v>
      </c>
      <c r="E531" s="65">
        <v>15500000</v>
      </c>
      <c r="F531" s="65">
        <v>7500000</v>
      </c>
      <c r="G531" s="65">
        <v>2800000</v>
      </c>
      <c r="H531" s="65">
        <v>0</v>
      </c>
      <c r="I531" s="65">
        <v>0</v>
      </c>
      <c r="J531" s="65">
        <v>48.387</v>
      </c>
      <c r="K531" s="65">
        <v>37.333300000000001</v>
      </c>
    </row>
    <row r="532" spans="1:11">
      <c r="A532" s="53" t="s">
        <v>2</v>
      </c>
      <c r="B532" s="53" t="s">
        <v>26</v>
      </c>
      <c r="C532" s="54">
        <v>0</v>
      </c>
      <c r="D532" s="54">
        <v>0</v>
      </c>
      <c r="E532" s="54">
        <v>20000</v>
      </c>
      <c r="F532" s="54">
        <v>20000</v>
      </c>
      <c r="G532" s="54">
        <v>20000</v>
      </c>
      <c r="H532" s="54">
        <v>0</v>
      </c>
      <c r="I532" s="54">
        <v>0</v>
      </c>
      <c r="J532" s="54">
        <v>100</v>
      </c>
      <c r="K532" s="54">
        <v>100</v>
      </c>
    </row>
    <row r="533" spans="1:11">
      <c r="A533" s="53" t="s">
        <v>250</v>
      </c>
      <c r="B533" s="53" t="s">
        <v>251</v>
      </c>
      <c r="C533" s="54">
        <v>0</v>
      </c>
      <c r="D533" s="54">
        <v>0</v>
      </c>
      <c r="E533" s="54">
        <v>20000</v>
      </c>
      <c r="F533" s="54">
        <v>20000</v>
      </c>
      <c r="G533" s="54">
        <v>20000</v>
      </c>
      <c r="H533" s="54">
        <v>0</v>
      </c>
      <c r="I533" s="54">
        <v>0</v>
      </c>
      <c r="J533" s="54">
        <v>100</v>
      </c>
      <c r="K533" s="54">
        <v>100</v>
      </c>
    </row>
    <row r="534" spans="1:11">
      <c r="A534" s="66" t="s">
        <v>269</v>
      </c>
      <c r="B534" s="66" t="s">
        <v>270</v>
      </c>
      <c r="C534" s="67">
        <v>0</v>
      </c>
      <c r="D534" s="67">
        <v>0</v>
      </c>
      <c r="E534" s="67">
        <v>20000</v>
      </c>
      <c r="H534" s="67">
        <v>0</v>
      </c>
      <c r="I534" s="67">
        <v>0</v>
      </c>
    </row>
    <row r="535" spans="1:11">
      <c r="A535" s="53" t="s">
        <v>3</v>
      </c>
      <c r="B535" s="53" t="s">
        <v>34</v>
      </c>
      <c r="C535" s="54">
        <v>0</v>
      </c>
      <c r="D535" s="54">
        <v>0</v>
      </c>
      <c r="E535" s="54">
        <v>15480000</v>
      </c>
      <c r="F535" s="54">
        <v>7480000</v>
      </c>
      <c r="G535" s="54">
        <v>2780000</v>
      </c>
      <c r="H535" s="54">
        <v>0</v>
      </c>
      <c r="I535" s="54">
        <v>0</v>
      </c>
      <c r="J535" s="54">
        <v>48.320399999999999</v>
      </c>
      <c r="K535" s="54">
        <v>37.165700000000001</v>
      </c>
    </row>
    <row r="536" spans="1:11">
      <c r="A536" s="53" t="s">
        <v>371</v>
      </c>
      <c r="B536" s="53" t="s">
        <v>372</v>
      </c>
      <c r="C536" s="54">
        <v>0</v>
      </c>
      <c r="D536" s="54">
        <v>0</v>
      </c>
      <c r="E536" s="54">
        <v>15480000</v>
      </c>
      <c r="F536" s="54">
        <v>7480000</v>
      </c>
      <c r="G536" s="54">
        <v>2780000</v>
      </c>
      <c r="H536" s="54">
        <v>0</v>
      </c>
      <c r="I536" s="54">
        <v>0</v>
      </c>
      <c r="J536" s="54">
        <v>48.320399999999999</v>
      </c>
      <c r="K536" s="54">
        <v>37.165700000000001</v>
      </c>
    </row>
    <row r="537" spans="1:11">
      <c r="A537" s="66" t="s">
        <v>380</v>
      </c>
      <c r="B537" s="66" t="s">
        <v>381</v>
      </c>
      <c r="C537" s="67">
        <v>0</v>
      </c>
      <c r="D537" s="67">
        <v>0</v>
      </c>
      <c r="E537" s="67">
        <v>15480000</v>
      </c>
      <c r="H537" s="67">
        <v>0</v>
      </c>
      <c r="I537" s="67">
        <v>0</v>
      </c>
    </row>
    <row r="538" spans="1:11">
      <c r="A538" s="55" t="s">
        <v>578</v>
      </c>
      <c r="B538" s="55"/>
      <c r="C538" s="56">
        <v>3178614</v>
      </c>
      <c r="D538" s="56">
        <v>16318084.710000001</v>
      </c>
      <c r="E538" s="56">
        <v>13617200</v>
      </c>
      <c r="F538" s="56">
        <v>13617200</v>
      </c>
      <c r="G538" s="56">
        <v>13617200</v>
      </c>
      <c r="H538" s="56">
        <v>513.37099999999998</v>
      </c>
      <c r="I538" s="56">
        <v>83.448499999999996</v>
      </c>
      <c r="J538" s="56">
        <v>100</v>
      </c>
      <c r="K538" s="56">
        <v>100</v>
      </c>
    </row>
    <row r="539" spans="1:11">
      <c r="A539" s="70" t="s">
        <v>579</v>
      </c>
      <c r="B539" s="70"/>
      <c r="C539" s="58">
        <v>1181510.93</v>
      </c>
      <c r="D539" s="58">
        <v>8893782.1799999997</v>
      </c>
      <c r="E539" s="58">
        <v>7277200</v>
      </c>
      <c r="F539" s="58">
        <v>7277200</v>
      </c>
      <c r="G539" s="58">
        <v>7277200</v>
      </c>
      <c r="H539" s="58">
        <v>752.74649999999997</v>
      </c>
      <c r="I539" s="58">
        <v>81.823400000000007</v>
      </c>
      <c r="J539" s="58">
        <v>100</v>
      </c>
      <c r="K539" s="58">
        <v>100</v>
      </c>
    </row>
    <row r="540" spans="1:11" ht="24" customHeight="1">
      <c r="A540" s="59" t="s">
        <v>580</v>
      </c>
      <c r="B540" s="59"/>
      <c r="C540" s="60">
        <v>813151.82</v>
      </c>
      <c r="D540" s="60">
        <v>5453004</v>
      </c>
      <c r="E540" s="60">
        <v>4285200</v>
      </c>
      <c r="F540" s="60">
        <v>4285200</v>
      </c>
      <c r="G540" s="60">
        <v>4285200</v>
      </c>
      <c r="H540" s="60">
        <v>670.60090000000002</v>
      </c>
      <c r="I540" s="60">
        <v>78.584199999999996</v>
      </c>
      <c r="J540" s="60">
        <v>100</v>
      </c>
      <c r="K540" s="60">
        <v>100</v>
      </c>
    </row>
    <row r="541" spans="1:11">
      <c r="A541" s="69" t="s">
        <v>581</v>
      </c>
      <c r="B541" s="69"/>
      <c r="C541" s="63">
        <v>813151.82</v>
      </c>
      <c r="D541" s="63">
        <v>5453004</v>
      </c>
      <c r="E541" s="63">
        <v>4285200</v>
      </c>
      <c r="F541" s="63">
        <v>4285200</v>
      </c>
      <c r="G541" s="63">
        <v>4285200</v>
      </c>
      <c r="H541" s="63">
        <v>670.60090000000002</v>
      </c>
      <c r="I541" s="63">
        <v>78.584199999999996</v>
      </c>
      <c r="J541" s="63">
        <v>100</v>
      </c>
      <c r="K541" s="63">
        <v>100</v>
      </c>
    </row>
    <row r="542" spans="1:11">
      <c r="A542" s="64" t="s">
        <v>512</v>
      </c>
      <c r="B542" s="64"/>
      <c r="C542" s="65">
        <v>796001.82</v>
      </c>
      <c r="D542" s="65">
        <v>1437548</v>
      </c>
      <c r="E542" s="65">
        <v>1406200</v>
      </c>
      <c r="F542" s="65">
        <v>1406200</v>
      </c>
      <c r="G542" s="65">
        <v>1406200</v>
      </c>
      <c r="H542" s="65">
        <v>180.596</v>
      </c>
      <c r="I542" s="65">
        <v>97.819299999999998</v>
      </c>
      <c r="J542" s="65">
        <v>100</v>
      </c>
      <c r="K542" s="65">
        <v>100</v>
      </c>
    </row>
    <row r="543" spans="1:11">
      <c r="A543" s="53" t="s">
        <v>2</v>
      </c>
      <c r="B543" s="53" t="s">
        <v>26</v>
      </c>
      <c r="C543" s="54">
        <v>796001.82</v>
      </c>
      <c r="D543" s="54">
        <v>777450</v>
      </c>
      <c r="E543" s="54">
        <v>886200</v>
      </c>
      <c r="F543" s="54">
        <v>886200</v>
      </c>
      <c r="G543" s="54">
        <v>886200</v>
      </c>
      <c r="H543" s="54">
        <v>97.669300000000007</v>
      </c>
      <c r="I543" s="54">
        <v>113.988</v>
      </c>
      <c r="J543" s="54">
        <v>100</v>
      </c>
      <c r="K543" s="54">
        <v>100</v>
      </c>
    </row>
    <row r="544" spans="1:11">
      <c r="A544" s="53" t="s">
        <v>226</v>
      </c>
      <c r="B544" s="53" t="s">
        <v>227</v>
      </c>
      <c r="C544" s="54">
        <v>638257.99</v>
      </c>
      <c r="D544" s="54">
        <v>635200</v>
      </c>
      <c r="E544" s="54">
        <v>635200</v>
      </c>
      <c r="F544" s="54">
        <v>635200</v>
      </c>
      <c r="G544" s="54">
        <v>635200</v>
      </c>
      <c r="H544" s="54">
        <v>99.520799999999994</v>
      </c>
      <c r="I544" s="54">
        <v>100</v>
      </c>
      <c r="J544" s="54">
        <v>100</v>
      </c>
      <c r="K544" s="54">
        <v>100</v>
      </c>
    </row>
    <row r="545" spans="1:11">
      <c r="A545" s="66" t="s">
        <v>235</v>
      </c>
      <c r="B545" s="66" t="s">
        <v>236</v>
      </c>
      <c r="C545" s="67">
        <v>525797.39</v>
      </c>
      <c r="D545" s="67">
        <v>530000</v>
      </c>
      <c r="E545" s="67">
        <v>530000</v>
      </c>
      <c r="H545" s="67">
        <v>100.7992</v>
      </c>
      <c r="I545" s="67">
        <v>100</v>
      </c>
    </row>
    <row r="546" spans="1:11">
      <c r="A546" s="66" t="s">
        <v>240</v>
      </c>
      <c r="B546" s="66" t="s">
        <v>241</v>
      </c>
      <c r="C546" s="67">
        <v>22020.28</v>
      </c>
      <c r="D546" s="67">
        <v>15000</v>
      </c>
      <c r="E546" s="67">
        <v>15000</v>
      </c>
      <c r="H546" s="67">
        <v>68.119</v>
      </c>
      <c r="I546" s="67">
        <v>100</v>
      </c>
    </row>
    <row r="547" spans="1:11">
      <c r="A547" s="66" t="s">
        <v>245</v>
      </c>
      <c r="B547" s="66" t="s">
        <v>246</v>
      </c>
      <c r="C547" s="67">
        <v>90440.320000000007</v>
      </c>
      <c r="D547" s="67">
        <v>90200</v>
      </c>
      <c r="E547" s="67">
        <v>90200</v>
      </c>
      <c r="H547" s="67">
        <v>99.734200000000001</v>
      </c>
      <c r="I547" s="67">
        <v>100</v>
      </c>
    </row>
    <row r="548" spans="1:11">
      <c r="A548" s="53" t="s">
        <v>250</v>
      </c>
      <c r="B548" s="53" t="s">
        <v>251</v>
      </c>
      <c r="C548" s="54">
        <v>111793.83</v>
      </c>
      <c r="D548" s="54">
        <v>93450</v>
      </c>
      <c r="E548" s="54">
        <v>202200</v>
      </c>
      <c r="F548" s="54">
        <v>202200</v>
      </c>
      <c r="G548" s="54">
        <v>202200</v>
      </c>
      <c r="H548" s="54">
        <v>83.591300000000004</v>
      </c>
      <c r="I548" s="54">
        <v>216.3723</v>
      </c>
      <c r="J548" s="54">
        <v>100</v>
      </c>
      <c r="K548" s="54">
        <v>100</v>
      </c>
    </row>
    <row r="549" spans="1:11">
      <c r="A549" s="66" t="s">
        <v>259</v>
      </c>
      <c r="B549" s="66" t="s">
        <v>260</v>
      </c>
      <c r="C549" s="67">
        <v>38456.239999999998</v>
      </c>
      <c r="D549" s="67">
        <v>42000</v>
      </c>
      <c r="E549" s="67">
        <v>43000</v>
      </c>
      <c r="H549" s="67">
        <v>109.215</v>
      </c>
      <c r="I549" s="67">
        <v>102.3809</v>
      </c>
    </row>
    <row r="550" spans="1:11">
      <c r="A550" s="66" t="s">
        <v>264</v>
      </c>
      <c r="B550" s="66" t="s">
        <v>265</v>
      </c>
      <c r="C550" s="67">
        <v>1794.88</v>
      </c>
      <c r="D550" s="67">
        <v>3500</v>
      </c>
      <c r="E550" s="67">
        <v>17500</v>
      </c>
      <c r="H550" s="67">
        <v>194.9991</v>
      </c>
      <c r="I550" s="67">
        <v>500</v>
      </c>
    </row>
    <row r="551" spans="1:11">
      <c r="A551" s="66" t="s">
        <v>269</v>
      </c>
      <c r="B551" s="66" t="s">
        <v>270</v>
      </c>
      <c r="C551" s="67">
        <v>62899.76</v>
      </c>
      <c r="D551" s="67">
        <v>32950</v>
      </c>
      <c r="E551" s="67">
        <v>88200</v>
      </c>
      <c r="H551" s="67">
        <v>52.384900000000002</v>
      </c>
      <c r="I551" s="67">
        <v>267.67829999999998</v>
      </c>
    </row>
    <row r="552" spans="1:11">
      <c r="A552" s="66" t="s">
        <v>279</v>
      </c>
      <c r="B552" s="66" t="s">
        <v>280</v>
      </c>
      <c r="C552" s="67">
        <v>8642.9500000000007</v>
      </c>
      <c r="D552" s="67">
        <v>15000</v>
      </c>
      <c r="E552" s="67">
        <v>53500</v>
      </c>
      <c r="H552" s="67">
        <v>173.55179999999999</v>
      </c>
      <c r="I552" s="67">
        <v>356.66660000000002</v>
      </c>
    </row>
    <row r="553" spans="1:11">
      <c r="A553" s="53" t="s">
        <v>342</v>
      </c>
      <c r="B553" s="53" t="s">
        <v>343</v>
      </c>
      <c r="C553" s="54">
        <v>45950</v>
      </c>
      <c r="D553" s="54">
        <v>48800</v>
      </c>
      <c r="E553" s="54">
        <v>48800</v>
      </c>
      <c r="F553" s="54">
        <v>48800</v>
      </c>
      <c r="G553" s="54">
        <v>48800</v>
      </c>
      <c r="H553" s="54">
        <v>106.20229999999999</v>
      </c>
      <c r="I553" s="54">
        <v>100</v>
      </c>
      <c r="J553" s="54">
        <v>100</v>
      </c>
      <c r="K553" s="54">
        <v>100</v>
      </c>
    </row>
    <row r="554" spans="1:11">
      <c r="A554" s="66" t="s">
        <v>349</v>
      </c>
      <c r="B554" s="66" t="s">
        <v>350</v>
      </c>
      <c r="C554" s="67">
        <v>45950</v>
      </c>
      <c r="D554" s="67">
        <v>48800</v>
      </c>
      <c r="E554" s="67">
        <v>48800</v>
      </c>
      <c r="H554" s="67">
        <v>106.20229999999999</v>
      </c>
      <c r="I554" s="67">
        <v>100</v>
      </c>
    </row>
    <row r="555" spans="1:11">
      <c r="A555" s="53" t="s">
        <v>3</v>
      </c>
      <c r="B555" s="53" t="s">
        <v>34</v>
      </c>
      <c r="C555" s="54">
        <v>0</v>
      </c>
      <c r="D555" s="54">
        <v>660098</v>
      </c>
      <c r="E555" s="54">
        <v>520000</v>
      </c>
      <c r="F555" s="54">
        <v>520000</v>
      </c>
      <c r="G555" s="54">
        <v>520000</v>
      </c>
      <c r="H555" s="54">
        <v>0</v>
      </c>
      <c r="I555" s="54">
        <v>78.7761</v>
      </c>
      <c r="J555" s="54">
        <v>100</v>
      </c>
      <c r="K555" s="54">
        <v>100</v>
      </c>
    </row>
    <row r="556" spans="1:11">
      <c r="A556" s="53" t="s">
        <v>371</v>
      </c>
      <c r="B556" s="53" t="s">
        <v>372</v>
      </c>
      <c r="C556" s="54">
        <v>0</v>
      </c>
      <c r="D556" s="54">
        <v>660098</v>
      </c>
      <c r="E556" s="54">
        <v>520000</v>
      </c>
      <c r="F556" s="54">
        <v>520000</v>
      </c>
      <c r="G556" s="54">
        <v>520000</v>
      </c>
      <c r="H556" s="54">
        <v>0</v>
      </c>
      <c r="I556" s="54">
        <v>78.7761</v>
      </c>
      <c r="J556" s="54">
        <v>100</v>
      </c>
      <c r="K556" s="54">
        <v>100</v>
      </c>
    </row>
    <row r="557" spans="1:11">
      <c r="A557" s="66" t="s">
        <v>380</v>
      </c>
      <c r="B557" s="66" t="s">
        <v>381</v>
      </c>
      <c r="C557" s="67">
        <v>0</v>
      </c>
      <c r="D557" s="67">
        <v>657098</v>
      </c>
      <c r="E557" s="67">
        <v>500000</v>
      </c>
      <c r="H557" s="67">
        <v>0</v>
      </c>
      <c r="I557" s="67">
        <v>76.092100000000002</v>
      </c>
    </row>
    <row r="558" spans="1:11">
      <c r="A558" s="66" t="s">
        <v>385</v>
      </c>
      <c r="B558" s="66" t="s">
        <v>386</v>
      </c>
      <c r="C558" s="67">
        <v>0</v>
      </c>
      <c r="D558" s="67">
        <v>3000</v>
      </c>
      <c r="E558" s="67">
        <v>20000</v>
      </c>
      <c r="H558" s="67">
        <v>0</v>
      </c>
      <c r="I558" s="67">
        <v>666.66660000000002</v>
      </c>
    </row>
    <row r="559" spans="1:11">
      <c r="A559" s="64" t="s">
        <v>582</v>
      </c>
      <c r="B559" s="64"/>
      <c r="C559" s="65">
        <v>0</v>
      </c>
      <c r="D559" s="65">
        <v>0</v>
      </c>
      <c r="E559" s="65">
        <v>19000</v>
      </c>
      <c r="F559" s="65">
        <v>19000</v>
      </c>
      <c r="G559" s="65">
        <v>19000</v>
      </c>
      <c r="H559" s="65">
        <v>0</v>
      </c>
      <c r="I559" s="65">
        <v>0</v>
      </c>
      <c r="J559" s="65">
        <v>100</v>
      </c>
      <c r="K559" s="65">
        <v>100</v>
      </c>
    </row>
    <row r="560" spans="1:11">
      <c r="A560" s="53" t="s">
        <v>2</v>
      </c>
      <c r="B560" s="53" t="s">
        <v>26</v>
      </c>
      <c r="C560" s="54">
        <v>0</v>
      </c>
      <c r="D560" s="54">
        <v>0</v>
      </c>
      <c r="E560" s="54">
        <v>19000</v>
      </c>
      <c r="F560" s="54">
        <v>19000</v>
      </c>
      <c r="G560" s="54">
        <v>19000</v>
      </c>
      <c r="H560" s="54">
        <v>0</v>
      </c>
      <c r="I560" s="54">
        <v>0</v>
      </c>
      <c r="J560" s="54">
        <v>100</v>
      </c>
      <c r="K560" s="54">
        <v>100</v>
      </c>
    </row>
    <row r="561" spans="1:11">
      <c r="A561" s="53" t="s">
        <v>250</v>
      </c>
      <c r="B561" s="53" t="s">
        <v>251</v>
      </c>
      <c r="C561" s="54">
        <v>0</v>
      </c>
      <c r="D561" s="54">
        <v>0</v>
      </c>
      <c r="E561" s="54">
        <v>19000</v>
      </c>
      <c r="F561" s="54">
        <v>19000</v>
      </c>
      <c r="G561" s="54">
        <v>19000</v>
      </c>
      <c r="H561" s="54">
        <v>0</v>
      </c>
      <c r="I561" s="54">
        <v>0</v>
      </c>
      <c r="J561" s="54">
        <v>100</v>
      </c>
      <c r="K561" s="54">
        <v>100</v>
      </c>
    </row>
    <row r="562" spans="1:11">
      <c r="A562" s="66" t="s">
        <v>269</v>
      </c>
      <c r="B562" s="66" t="s">
        <v>270</v>
      </c>
      <c r="C562" s="67">
        <v>0</v>
      </c>
      <c r="D562" s="67">
        <v>0</v>
      </c>
      <c r="E562" s="67">
        <v>19000</v>
      </c>
      <c r="H562" s="67">
        <v>0</v>
      </c>
      <c r="I562" s="67">
        <v>0</v>
      </c>
    </row>
    <row r="563" spans="1:11">
      <c r="A563" s="64" t="s">
        <v>553</v>
      </c>
      <c r="B563" s="64"/>
      <c r="C563" s="65">
        <v>17150</v>
      </c>
      <c r="D563" s="65">
        <v>4015456</v>
      </c>
      <c r="E563" s="65">
        <v>2860000</v>
      </c>
      <c r="F563" s="65">
        <v>2860000</v>
      </c>
      <c r="G563" s="65">
        <v>2860000</v>
      </c>
      <c r="H563" s="65">
        <v>23413.7376</v>
      </c>
      <c r="I563" s="65">
        <v>71.224699999999999</v>
      </c>
      <c r="J563" s="65">
        <v>100</v>
      </c>
      <c r="K563" s="65">
        <v>100</v>
      </c>
    </row>
    <row r="564" spans="1:11">
      <c r="A564" s="53" t="s">
        <v>2</v>
      </c>
      <c r="B564" s="53" t="s">
        <v>26</v>
      </c>
      <c r="C564" s="54">
        <v>17150</v>
      </c>
      <c r="D564" s="54">
        <v>20000</v>
      </c>
      <c r="E564" s="54">
        <v>660000</v>
      </c>
      <c r="F564" s="54">
        <v>660000</v>
      </c>
      <c r="G564" s="54">
        <v>660000</v>
      </c>
      <c r="H564" s="54">
        <v>116.61799999999999</v>
      </c>
      <c r="I564" s="54">
        <v>3300</v>
      </c>
      <c r="J564" s="54">
        <v>100</v>
      </c>
      <c r="K564" s="54">
        <v>100</v>
      </c>
    </row>
    <row r="565" spans="1:11">
      <c r="A565" s="53" t="s">
        <v>250</v>
      </c>
      <c r="B565" s="53" t="s">
        <v>251</v>
      </c>
      <c r="C565" s="54">
        <v>0</v>
      </c>
      <c r="D565" s="54">
        <v>0</v>
      </c>
      <c r="E565" s="54">
        <v>640000</v>
      </c>
      <c r="F565" s="54">
        <v>640000</v>
      </c>
      <c r="G565" s="54">
        <v>640000</v>
      </c>
      <c r="H565" s="54">
        <v>0</v>
      </c>
      <c r="I565" s="54">
        <v>0</v>
      </c>
      <c r="J565" s="54">
        <v>100</v>
      </c>
      <c r="K565" s="54">
        <v>100</v>
      </c>
    </row>
    <row r="566" spans="1:11">
      <c r="A566" s="66" t="s">
        <v>269</v>
      </c>
      <c r="B566" s="66" t="s">
        <v>270</v>
      </c>
      <c r="C566" s="67">
        <v>0</v>
      </c>
      <c r="D566" s="67">
        <v>0</v>
      </c>
      <c r="E566" s="67">
        <v>640000</v>
      </c>
      <c r="H566" s="67">
        <v>0</v>
      </c>
      <c r="I566" s="67">
        <v>0</v>
      </c>
    </row>
    <row r="567" spans="1:11">
      <c r="A567" s="53" t="s">
        <v>342</v>
      </c>
      <c r="B567" s="53" t="s">
        <v>343</v>
      </c>
      <c r="C567" s="54">
        <v>17150</v>
      </c>
      <c r="D567" s="54">
        <v>20000</v>
      </c>
      <c r="E567" s="54">
        <v>20000</v>
      </c>
      <c r="F567" s="54">
        <v>20000</v>
      </c>
      <c r="G567" s="54">
        <v>20000</v>
      </c>
      <c r="H567" s="54">
        <v>116.61799999999999</v>
      </c>
      <c r="I567" s="54">
        <v>100</v>
      </c>
      <c r="J567" s="54">
        <v>100</v>
      </c>
      <c r="K567" s="54">
        <v>100</v>
      </c>
    </row>
    <row r="568" spans="1:11">
      <c r="A568" s="66" t="s">
        <v>349</v>
      </c>
      <c r="B568" s="66" t="s">
        <v>350</v>
      </c>
      <c r="C568" s="67">
        <v>17150</v>
      </c>
      <c r="D568" s="67">
        <v>20000</v>
      </c>
      <c r="E568" s="67">
        <v>20000</v>
      </c>
      <c r="H568" s="67">
        <v>116.61799999999999</v>
      </c>
      <c r="I568" s="67">
        <v>100</v>
      </c>
    </row>
    <row r="569" spans="1:11">
      <c r="A569" s="53" t="s">
        <v>3</v>
      </c>
      <c r="B569" s="53" t="s">
        <v>34</v>
      </c>
      <c r="C569" s="54">
        <v>0</v>
      </c>
      <c r="D569" s="54">
        <v>3995456</v>
      </c>
      <c r="E569" s="54">
        <v>2200000</v>
      </c>
      <c r="F569" s="54">
        <v>2200000</v>
      </c>
      <c r="G569" s="54">
        <v>2200000</v>
      </c>
      <c r="H569" s="54">
        <v>0</v>
      </c>
      <c r="I569" s="54">
        <v>55.0625</v>
      </c>
      <c r="J569" s="54">
        <v>100</v>
      </c>
      <c r="K569" s="54">
        <v>100</v>
      </c>
    </row>
    <row r="570" spans="1:11">
      <c r="A570" s="53" t="s">
        <v>371</v>
      </c>
      <c r="B570" s="53" t="s">
        <v>372</v>
      </c>
      <c r="C570" s="54">
        <v>0</v>
      </c>
      <c r="D570" s="54">
        <v>3995456</v>
      </c>
      <c r="E570" s="54">
        <v>2200000</v>
      </c>
      <c r="F570" s="54">
        <v>2200000</v>
      </c>
      <c r="G570" s="54">
        <v>2200000</v>
      </c>
      <c r="H570" s="54">
        <v>0</v>
      </c>
      <c r="I570" s="54">
        <v>55.0625</v>
      </c>
      <c r="J570" s="54">
        <v>100</v>
      </c>
      <c r="K570" s="54">
        <v>100</v>
      </c>
    </row>
    <row r="571" spans="1:11">
      <c r="A571" s="66" t="s">
        <v>380</v>
      </c>
      <c r="B571" s="66" t="s">
        <v>381</v>
      </c>
      <c r="C571" s="67">
        <v>0</v>
      </c>
      <c r="D571" s="67">
        <v>3995456</v>
      </c>
      <c r="E571" s="67">
        <v>2200000</v>
      </c>
      <c r="H571" s="67">
        <v>0</v>
      </c>
      <c r="I571" s="67">
        <v>55.0625</v>
      </c>
    </row>
    <row r="572" spans="1:11">
      <c r="A572" s="68" t="s">
        <v>583</v>
      </c>
      <c r="B572" s="68"/>
      <c r="C572" s="60">
        <v>100000</v>
      </c>
      <c r="D572" s="60">
        <v>100000</v>
      </c>
      <c r="E572" s="60">
        <v>200000</v>
      </c>
      <c r="F572" s="60">
        <v>200000</v>
      </c>
      <c r="G572" s="60">
        <v>200000</v>
      </c>
      <c r="H572" s="60">
        <v>100</v>
      </c>
      <c r="I572" s="60">
        <v>200</v>
      </c>
      <c r="J572" s="60">
        <v>100</v>
      </c>
      <c r="K572" s="60">
        <v>100</v>
      </c>
    </row>
    <row r="573" spans="1:11">
      <c r="A573" s="69" t="s">
        <v>584</v>
      </c>
      <c r="B573" s="69"/>
      <c r="C573" s="63">
        <v>100000</v>
      </c>
      <c r="D573" s="63">
        <v>100000</v>
      </c>
      <c r="E573" s="63">
        <v>200000</v>
      </c>
      <c r="F573" s="63">
        <v>200000</v>
      </c>
      <c r="G573" s="63">
        <v>200000</v>
      </c>
      <c r="H573" s="63">
        <v>100</v>
      </c>
      <c r="I573" s="63">
        <v>200</v>
      </c>
      <c r="J573" s="63">
        <v>100</v>
      </c>
      <c r="K573" s="63">
        <v>100</v>
      </c>
    </row>
    <row r="574" spans="1:11">
      <c r="A574" s="64" t="s">
        <v>512</v>
      </c>
      <c r="B574" s="64"/>
      <c r="C574" s="65">
        <v>0</v>
      </c>
      <c r="D574" s="65">
        <v>0</v>
      </c>
      <c r="E574" s="65">
        <v>200000</v>
      </c>
      <c r="F574" s="65">
        <v>200000</v>
      </c>
      <c r="G574" s="65">
        <v>200000</v>
      </c>
      <c r="H574" s="65">
        <v>0</v>
      </c>
      <c r="I574" s="65">
        <v>0</v>
      </c>
      <c r="J574" s="65">
        <v>100</v>
      </c>
      <c r="K574" s="65">
        <v>100</v>
      </c>
    </row>
    <row r="575" spans="1:11">
      <c r="A575" s="53" t="s">
        <v>2</v>
      </c>
      <c r="B575" s="53" t="s">
        <v>26</v>
      </c>
      <c r="C575" s="54">
        <v>0</v>
      </c>
      <c r="D575" s="54">
        <v>0</v>
      </c>
      <c r="E575" s="54">
        <v>200000</v>
      </c>
      <c r="F575" s="54">
        <v>200000</v>
      </c>
      <c r="G575" s="54">
        <v>200000</v>
      </c>
      <c r="H575" s="54">
        <v>0</v>
      </c>
      <c r="I575" s="54">
        <v>0</v>
      </c>
      <c r="J575" s="54">
        <v>100</v>
      </c>
      <c r="K575" s="54">
        <v>100</v>
      </c>
    </row>
    <row r="576" spans="1:11" ht="25.5">
      <c r="A576" s="53" t="s">
        <v>317</v>
      </c>
      <c r="B576" s="53" t="s">
        <v>318</v>
      </c>
      <c r="C576" s="54">
        <v>0</v>
      </c>
      <c r="D576" s="54">
        <v>0</v>
      </c>
      <c r="E576" s="54">
        <v>200000</v>
      </c>
      <c r="F576" s="54">
        <v>200000</v>
      </c>
      <c r="G576" s="54">
        <v>200000</v>
      </c>
      <c r="H576" s="54">
        <v>0</v>
      </c>
      <c r="I576" s="54">
        <v>0</v>
      </c>
      <c r="J576" s="54">
        <v>100</v>
      </c>
      <c r="K576" s="54">
        <v>100</v>
      </c>
    </row>
    <row r="577" spans="1:11">
      <c r="A577" s="66" t="s">
        <v>322</v>
      </c>
      <c r="B577" s="66" t="s">
        <v>323</v>
      </c>
      <c r="C577" s="67">
        <v>0</v>
      </c>
      <c r="D577" s="67">
        <v>0</v>
      </c>
      <c r="E577" s="67">
        <v>200000</v>
      </c>
      <c r="H577" s="67">
        <v>0</v>
      </c>
      <c r="I577" s="67">
        <v>0</v>
      </c>
    </row>
    <row r="578" spans="1:11">
      <c r="A578" s="64" t="s">
        <v>521</v>
      </c>
      <c r="B578" s="64"/>
      <c r="C578" s="65">
        <v>100000</v>
      </c>
      <c r="D578" s="65">
        <v>100000</v>
      </c>
      <c r="E578" s="65">
        <v>0</v>
      </c>
      <c r="F578" s="65">
        <v>0</v>
      </c>
      <c r="G578" s="65">
        <v>0</v>
      </c>
      <c r="H578" s="65">
        <v>100</v>
      </c>
      <c r="I578" s="65">
        <v>0</v>
      </c>
      <c r="J578" s="65">
        <v>0</v>
      </c>
      <c r="K578" s="65">
        <v>0</v>
      </c>
    </row>
    <row r="579" spans="1:11">
      <c r="A579" s="53" t="s">
        <v>2</v>
      </c>
      <c r="B579" s="53" t="s">
        <v>26</v>
      </c>
      <c r="C579" s="54">
        <v>100000</v>
      </c>
      <c r="D579" s="54">
        <v>100000</v>
      </c>
      <c r="E579" s="54">
        <v>0</v>
      </c>
      <c r="F579" s="54">
        <v>0</v>
      </c>
      <c r="G579" s="54">
        <v>0</v>
      </c>
      <c r="H579" s="54">
        <v>100</v>
      </c>
      <c r="I579" s="54">
        <v>0</v>
      </c>
      <c r="J579" s="54">
        <v>0</v>
      </c>
      <c r="K579" s="54">
        <v>0</v>
      </c>
    </row>
    <row r="580" spans="1:11" ht="25.5">
      <c r="A580" s="53" t="s">
        <v>317</v>
      </c>
      <c r="B580" s="53" t="s">
        <v>318</v>
      </c>
      <c r="C580" s="54">
        <v>100000</v>
      </c>
      <c r="D580" s="54">
        <v>100000</v>
      </c>
      <c r="E580" s="54">
        <v>0</v>
      </c>
      <c r="F580" s="54">
        <v>0</v>
      </c>
      <c r="G580" s="54">
        <v>0</v>
      </c>
      <c r="H580" s="54">
        <v>100</v>
      </c>
      <c r="I580" s="54">
        <v>0</v>
      </c>
      <c r="J580" s="54">
        <v>0</v>
      </c>
      <c r="K580" s="54">
        <v>0</v>
      </c>
    </row>
    <row r="581" spans="1:11">
      <c r="A581" s="66" t="s">
        <v>322</v>
      </c>
      <c r="B581" s="66" t="s">
        <v>323</v>
      </c>
      <c r="C581" s="67">
        <v>100000</v>
      </c>
      <c r="D581" s="67">
        <v>100000</v>
      </c>
      <c r="E581" s="67">
        <v>0</v>
      </c>
      <c r="H581" s="67">
        <v>100</v>
      </c>
      <c r="I581" s="67">
        <v>0</v>
      </c>
    </row>
    <row r="582" spans="1:11">
      <c r="A582" s="68" t="s">
        <v>585</v>
      </c>
      <c r="B582" s="68"/>
      <c r="C582" s="60">
        <v>0</v>
      </c>
      <c r="D582" s="60">
        <v>10000</v>
      </c>
      <c r="E582" s="60">
        <v>10000</v>
      </c>
      <c r="F582" s="60">
        <v>10000</v>
      </c>
      <c r="G582" s="60">
        <v>10000</v>
      </c>
      <c r="H582" s="60">
        <v>0</v>
      </c>
      <c r="I582" s="60">
        <v>100</v>
      </c>
      <c r="J582" s="60">
        <v>100</v>
      </c>
      <c r="K582" s="60">
        <v>100</v>
      </c>
    </row>
    <row r="583" spans="1:11">
      <c r="A583" s="69" t="s">
        <v>584</v>
      </c>
      <c r="B583" s="69"/>
      <c r="C583" s="63">
        <v>0</v>
      </c>
      <c r="D583" s="63">
        <v>10000</v>
      </c>
      <c r="E583" s="63">
        <v>10000</v>
      </c>
      <c r="F583" s="63">
        <v>10000</v>
      </c>
      <c r="G583" s="63">
        <v>10000</v>
      </c>
      <c r="H583" s="63">
        <v>0</v>
      </c>
      <c r="I583" s="63">
        <v>100</v>
      </c>
      <c r="J583" s="63">
        <v>100</v>
      </c>
      <c r="K583" s="63">
        <v>100</v>
      </c>
    </row>
    <row r="584" spans="1:11">
      <c r="A584" s="64" t="s">
        <v>512</v>
      </c>
      <c r="B584" s="64"/>
      <c r="C584" s="65">
        <v>0</v>
      </c>
      <c r="D584" s="65">
        <v>10000</v>
      </c>
      <c r="E584" s="65">
        <v>10000</v>
      </c>
      <c r="F584" s="65">
        <v>10000</v>
      </c>
      <c r="G584" s="65">
        <v>10000</v>
      </c>
      <c r="H584" s="65">
        <v>0</v>
      </c>
      <c r="I584" s="65">
        <v>100</v>
      </c>
      <c r="J584" s="65">
        <v>100</v>
      </c>
      <c r="K584" s="65">
        <v>100</v>
      </c>
    </row>
    <row r="585" spans="1:11">
      <c r="A585" s="53" t="s">
        <v>2</v>
      </c>
      <c r="B585" s="53" t="s">
        <v>26</v>
      </c>
      <c r="C585" s="54">
        <v>0</v>
      </c>
      <c r="D585" s="54">
        <v>10000</v>
      </c>
      <c r="E585" s="54">
        <v>10000</v>
      </c>
      <c r="F585" s="54">
        <v>10000</v>
      </c>
      <c r="G585" s="54">
        <v>10000</v>
      </c>
      <c r="H585" s="54">
        <v>0</v>
      </c>
      <c r="I585" s="54">
        <v>100</v>
      </c>
      <c r="J585" s="54">
        <v>100</v>
      </c>
      <c r="K585" s="54">
        <v>100</v>
      </c>
    </row>
    <row r="586" spans="1:11">
      <c r="A586" s="53" t="s">
        <v>250</v>
      </c>
      <c r="B586" s="53" t="s">
        <v>251</v>
      </c>
      <c r="C586" s="54">
        <v>0</v>
      </c>
      <c r="D586" s="54">
        <v>10000</v>
      </c>
      <c r="E586" s="54">
        <v>10000</v>
      </c>
      <c r="F586" s="54">
        <v>10000</v>
      </c>
      <c r="G586" s="54">
        <v>10000</v>
      </c>
      <c r="H586" s="54">
        <v>0</v>
      </c>
      <c r="I586" s="54">
        <v>100</v>
      </c>
      <c r="J586" s="54">
        <v>100</v>
      </c>
      <c r="K586" s="54">
        <v>100</v>
      </c>
    </row>
    <row r="587" spans="1:11">
      <c r="A587" s="66" t="s">
        <v>269</v>
      </c>
      <c r="B587" s="66" t="s">
        <v>270</v>
      </c>
      <c r="C587" s="67">
        <v>0</v>
      </c>
      <c r="D587" s="67">
        <v>10000</v>
      </c>
      <c r="E587" s="67">
        <v>10000</v>
      </c>
      <c r="H587" s="67">
        <v>0</v>
      </c>
      <c r="I587" s="67">
        <v>100</v>
      </c>
    </row>
    <row r="588" spans="1:11">
      <c r="A588" s="68" t="s">
        <v>586</v>
      </c>
      <c r="B588" s="68"/>
      <c r="C588" s="60">
        <v>189050.36</v>
      </c>
      <c r="D588" s="60">
        <v>1400000</v>
      </c>
      <c r="E588" s="60">
        <v>1000000</v>
      </c>
      <c r="F588" s="60">
        <v>1000000</v>
      </c>
      <c r="G588" s="60">
        <v>1000000</v>
      </c>
      <c r="H588" s="60">
        <v>740.54340000000002</v>
      </c>
      <c r="I588" s="60">
        <v>71.4285</v>
      </c>
      <c r="J588" s="60">
        <v>100</v>
      </c>
      <c r="K588" s="60">
        <v>100</v>
      </c>
    </row>
    <row r="589" spans="1:11">
      <c r="A589" s="69" t="s">
        <v>587</v>
      </c>
      <c r="B589" s="69"/>
      <c r="C589" s="63">
        <v>189050.36</v>
      </c>
      <c r="D589" s="63">
        <v>1400000</v>
      </c>
      <c r="E589" s="63">
        <v>1000000</v>
      </c>
      <c r="F589" s="63">
        <v>1000000</v>
      </c>
      <c r="G589" s="63">
        <v>1000000</v>
      </c>
      <c r="H589" s="63">
        <v>740.54340000000002</v>
      </c>
      <c r="I589" s="63">
        <v>71.4285</v>
      </c>
      <c r="J589" s="63">
        <v>100</v>
      </c>
      <c r="K589" s="63">
        <v>100</v>
      </c>
    </row>
    <row r="590" spans="1:11">
      <c r="A590" s="64" t="s">
        <v>512</v>
      </c>
      <c r="B590" s="64"/>
      <c r="C590" s="65">
        <v>189050.36</v>
      </c>
      <c r="D590" s="65">
        <v>1400000</v>
      </c>
      <c r="E590" s="65">
        <v>1000000</v>
      </c>
      <c r="F590" s="65">
        <v>1000000</v>
      </c>
      <c r="G590" s="65">
        <v>1000000</v>
      </c>
      <c r="H590" s="65">
        <v>740.54340000000002</v>
      </c>
      <c r="I590" s="65">
        <v>71.4285</v>
      </c>
      <c r="J590" s="65">
        <v>100</v>
      </c>
      <c r="K590" s="65">
        <v>100</v>
      </c>
    </row>
    <row r="591" spans="1:11">
      <c r="A591" s="53" t="s">
        <v>2</v>
      </c>
      <c r="B591" s="53" t="s">
        <v>26</v>
      </c>
      <c r="C591" s="54">
        <v>189050.36</v>
      </c>
      <c r="D591" s="54">
        <v>1400000</v>
      </c>
      <c r="E591" s="54">
        <v>1000000</v>
      </c>
      <c r="F591" s="54">
        <v>1000000</v>
      </c>
      <c r="G591" s="54">
        <v>1000000</v>
      </c>
      <c r="H591" s="54">
        <v>740.54340000000002</v>
      </c>
      <c r="I591" s="54">
        <v>71.4285</v>
      </c>
      <c r="J591" s="54">
        <v>100</v>
      </c>
      <c r="K591" s="54">
        <v>100</v>
      </c>
    </row>
    <row r="592" spans="1:11">
      <c r="A592" s="53" t="s">
        <v>342</v>
      </c>
      <c r="B592" s="53" t="s">
        <v>343</v>
      </c>
      <c r="C592" s="54">
        <v>189050.36</v>
      </c>
      <c r="D592" s="54">
        <v>1400000</v>
      </c>
      <c r="E592" s="54">
        <v>1000000</v>
      </c>
      <c r="F592" s="54">
        <v>1000000</v>
      </c>
      <c r="G592" s="54">
        <v>1000000</v>
      </c>
      <c r="H592" s="54">
        <v>740.54340000000002</v>
      </c>
      <c r="I592" s="54">
        <v>71.4285</v>
      </c>
      <c r="J592" s="54">
        <v>100</v>
      </c>
      <c r="K592" s="54">
        <v>100</v>
      </c>
    </row>
    <row r="593" spans="1:11">
      <c r="A593" s="66" t="s">
        <v>349</v>
      </c>
      <c r="B593" s="66" t="s">
        <v>350</v>
      </c>
      <c r="C593" s="67">
        <v>189050.36</v>
      </c>
      <c r="D593" s="67">
        <v>1400000</v>
      </c>
      <c r="E593" s="67">
        <v>1000000</v>
      </c>
      <c r="H593" s="67">
        <v>740.54340000000002</v>
      </c>
      <c r="I593" s="67">
        <v>71.4285</v>
      </c>
    </row>
    <row r="594" spans="1:11" ht="27.75" customHeight="1">
      <c r="A594" s="59" t="s">
        <v>588</v>
      </c>
      <c r="B594" s="59"/>
      <c r="C594" s="60">
        <v>0</v>
      </c>
      <c r="D594" s="60">
        <v>30000</v>
      </c>
      <c r="E594" s="60">
        <v>30000</v>
      </c>
      <c r="F594" s="60">
        <v>30000</v>
      </c>
      <c r="G594" s="60">
        <v>30000</v>
      </c>
      <c r="H594" s="60">
        <v>0</v>
      </c>
      <c r="I594" s="60">
        <v>100</v>
      </c>
      <c r="J594" s="60">
        <v>100</v>
      </c>
      <c r="K594" s="60">
        <v>100</v>
      </c>
    </row>
    <row r="595" spans="1:11">
      <c r="A595" s="69" t="s">
        <v>584</v>
      </c>
      <c r="B595" s="69"/>
      <c r="C595" s="63">
        <v>0</v>
      </c>
      <c r="D595" s="63">
        <v>30000</v>
      </c>
      <c r="E595" s="63">
        <v>30000</v>
      </c>
      <c r="F595" s="63">
        <v>30000</v>
      </c>
      <c r="G595" s="63">
        <v>30000</v>
      </c>
      <c r="H595" s="63">
        <v>0</v>
      </c>
      <c r="I595" s="63">
        <v>100</v>
      </c>
      <c r="J595" s="63">
        <v>100</v>
      </c>
      <c r="K595" s="63">
        <v>100</v>
      </c>
    </row>
    <row r="596" spans="1:11">
      <c r="A596" s="64" t="s">
        <v>512</v>
      </c>
      <c r="B596" s="64"/>
      <c r="C596" s="65">
        <v>0</v>
      </c>
      <c r="D596" s="65">
        <v>30000</v>
      </c>
      <c r="E596" s="65">
        <v>30000</v>
      </c>
      <c r="F596" s="65">
        <v>30000</v>
      </c>
      <c r="G596" s="65">
        <v>30000</v>
      </c>
      <c r="H596" s="65">
        <v>0</v>
      </c>
      <c r="I596" s="65">
        <v>100</v>
      </c>
      <c r="J596" s="65">
        <v>100</v>
      </c>
      <c r="K596" s="65">
        <v>100</v>
      </c>
    </row>
    <row r="597" spans="1:11">
      <c r="A597" s="53" t="s">
        <v>2</v>
      </c>
      <c r="B597" s="53" t="s">
        <v>26</v>
      </c>
      <c r="C597" s="54">
        <v>0</v>
      </c>
      <c r="D597" s="54">
        <v>30000</v>
      </c>
      <c r="E597" s="54">
        <v>30000</v>
      </c>
      <c r="F597" s="54">
        <v>30000</v>
      </c>
      <c r="G597" s="54">
        <v>30000</v>
      </c>
      <c r="H597" s="54">
        <v>0</v>
      </c>
      <c r="I597" s="54">
        <v>100</v>
      </c>
      <c r="J597" s="54">
        <v>100</v>
      </c>
      <c r="K597" s="54">
        <v>100</v>
      </c>
    </row>
    <row r="598" spans="1:11">
      <c r="A598" s="53" t="s">
        <v>250</v>
      </c>
      <c r="B598" s="53" t="s">
        <v>251</v>
      </c>
      <c r="C598" s="54">
        <v>0</v>
      </c>
      <c r="D598" s="54">
        <v>30000</v>
      </c>
      <c r="E598" s="54">
        <v>30000</v>
      </c>
      <c r="F598" s="54">
        <v>30000</v>
      </c>
      <c r="G598" s="54">
        <v>30000</v>
      </c>
      <c r="H598" s="54">
        <v>0</v>
      </c>
      <c r="I598" s="54">
        <v>100</v>
      </c>
      <c r="J598" s="54">
        <v>100</v>
      </c>
      <c r="K598" s="54">
        <v>100</v>
      </c>
    </row>
    <row r="599" spans="1:11">
      <c r="A599" s="66" t="s">
        <v>269</v>
      </c>
      <c r="B599" s="66" t="s">
        <v>270</v>
      </c>
      <c r="C599" s="67">
        <v>0</v>
      </c>
      <c r="D599" s="67">
        <v>30000</v>
      </c>
      <c r="E599" s="67">
        <v>30000</v>
      </c>
      <c r="H599" s="67">
        <v>0</v>
      </c>
      <c r="I599" s="67">
        <v>100</v>
      </c>
    </row>
    <row r="600" spans="1:11">
      <c r="A600" s="68" t="s">
        <v>589</v>
      </c>
      <c r="B600" s="68"/>
      <c r="C600" s="60">
        <v>0</v>
      </c>
      <c r="D600" s="60">
        <v>10000</v>
      </c>
      <c r="E600" s="60">
        <v>10000</v>
      </c>
      <c r="F600" s="60">
        <v>10000</v>
      </c>
      <c r="G600" s="60">
        <v>10000</v>
      </c>
      <c r="H600" s="60">
        <v>0</v>
      </c>
      <c r="I600" s="60">
        <v>100</v>
      </c>
      <c r="J600" s="60">
        <v>100</v>
      </c>
      <c r="K600" s="60">
        <v>100</v>
      </c>
    </row>
    <row r="601" spans="1:11">
      <c r="A601" s="69" t="s">
        <v>584</v>
      </c>
      <c r="B601" s="69"/>
      <c r="C601" s="63">
        <v>0</v>
      </c>
      <c r="D601" s="63">
        <v>10000</v>
      </c>
      <c r="E601" s="63">
        <v>10000</v>
      </c>
      <c r="F601" s="63">
        <v>10000</v>
      </c>
      <c r="G601" s="63">
        <v>10000</v>
      </c>
      <c r="H601" s="63">
        <v>0</v>
      </c>
      <c r="I601" s="63">
        <v>100</v>
      </c>
      <c r="J601" s="63">
        <v>100</v>
      </c>
      <c r="K601" s="63">
        <v>100</v>
      </c>
    </row>
    <row r="602" spans="1:11">
      <c r="A602" s="64" t="s">
        <v>512</v>
      </c>
      <c r="B602" s="64"/>
      <c r="C602" s="65">
        <v>0</v>
      </c>
      <c r="D602" s="65">
        <v>10000</v>
      </c>
      <c r="E602" s="65">
        <v>10000</v>
      </c>
      <c r="F602" s="65">
        <v>10000</v>
      </c>
      <c r="G602" s="65">
        <v>10000</v>
      </c>
      <c r="H602" s="65">
        <v>0</v>
      </c>
      <c r="I602" s="65">
        <v>100</v>
      </c>
      <c r="J602" s="65">
        <v>100</v>
      </c>
      <c r="K602" s="65">
        <v>100</v>
      </c>
    </row>
    <row r="603" spans="1:11">
      <c r="A603" s="53" t="s">
        <v>2</v>
      </c>
      <c r="B603" s="53" t="s">
        <v>26</v>
      </c>
      <c r="C603" s="54">
        <v>0</v>
      </c>
      <c r="D603" s="54">
        <v>10000</v>
      </c>
      <c r="E603" s="54">
        <v>10000</v>
      </c>
      <c r="F603" s="54">
        <v>10000</v>
      </c>
      <c r="G603" s="54">
        <v>10000</v>
      </c>
      <c r="H603" s="54">
        <v>0</v>
      </c>
      <c r="I603" s="54">
        <v>100</v>
      </c>
      <c r="J603" s="54">
        <v>100</v>
      </c>
      <c r="K603" s="54">
        <v>100</v>
      </c>
    </row>
    <row r="604" spans="1:11">
      <c r="A604" s="53" t="s">
        <v>250</v>
      </c>
      <c r="B604" s="53" t="s">
        <v>251</v>
      </c>
      <c r="C604" s="54">
        <v>0</v>
      </c>
      <c r="D604" s="54">
        <v>10000</v>
      </c>
      <c r="E604" s="54">
        <v>10000</v>
      </c>
      <c r="F604" s="54">
        <v>10000</v>
      </c>
      <c r="G604" s="54">
        <v>10000</v>
      </c>
      <c r="H604" s="54">
        <v>0</v>
      </c>
      <c r="I604" s="54">
        <v>100</v>
      </c>
      <c r="J604" s="54">
        <v>100</v>
      </c>
      <c r="K604" s="54">
        <v>100</v>
      </c>
    </row>
    <row r="605" spans="1:11">
      <c r="A605" s="66" t="s">
        <v>269</v>
      </c>
      <c r="B605" s="66" t="s">
        <v>270</v>
      </c>
      <c r="C605" s="67">
        <v>0</v>
      </c>
      <c r="D605" s="67">
        <v>10000</v>
      </c>
      <c r="E605" s="67">
        <v>10000</v>
      </c>
      <c r="H605" s="67">
        <v>0</v>
      </c>
      <c r="I605" s="67">
        <v>100</v>
      </c>
    </row>
    <row r="606" spans="1:11">
      <c r="A606" s="68" t="s">
        <v>590</v>
      </c>
      <c r="B606" s="68"/>
      <c r="C606" s="60">
        <v>79308.75</v>
      </c>
      <c r="D606" s="60">
        <v>150000</v>
      </c>
      <c r="E606" s="60">
        <v>0</v>
      </c>
      <c r="F606" s="60">
        <v>0</v>
      </c>
      <c r="G606" s="60">
        <v>0</v>
      </c>
      <c r="H606" s="60">
        <v>189.13419999999999</v>
      </c>
      <c r="I606" s="60">
        <v>0</v>
      </c>
      <c r="J606" s="60">
        <v>0</v>
      </c>
      <c r="K606" s="60">
        <v>0</v>
      </c>
    </row>
    <row r="607" spans="1:11">
      <c r="A607" s="69" t="s">
        <v>584</v>
      </c>
      <c r="B607" s="69"/>
      <c r="C607" s="63">
        <v>79308.75</v>
      </c>
      <c r="D607" s="63">
        <v>150000</v>
      </c>
      <c r="E607" s="63">
        <v>0</v>
      </c>
      <c r="F607" s="63">
        <v>0</v>
      </c>
      <c r="G607" s="63">
        <v>0</v>
      </c>
      <c r="H607" s="63">
        <v>189.13419999999999</v>
      </c>
      <c r="I607" s="63">
        <v>0</v>
      </c>
      <c r="J607" s="63">
        <v>0</v>
      </c>
      <c r="K607" s="63">
        <v>0</v>
      </c>
    </row>
    <row r="608" spans="1:11">
      <c r="A608" s="64" t="s">
        <v>512</v>
      </c>
      <c r="B608" s="64"/>
      <c r="C608" s="65">
        <v>0</v>
      </c>
      <c r="D608" s="65">
        <v>30000</v>
      </c>
      <c r="E608" s="65">
        <v>0</v>
      </c>
      <c r="F608" s="65">
        <v>0</v>
      </c>
      <c r="G608" s="65">
        <v>0</v>
      </c>
      <c r="H608" s="65">
        <v>0</v>
      </c>
      <c r="I608" s="65">
        <v>0</v>
      </c>
      <c r="J608" s="65">
        <v>0</v>
      </c>
      <c r="K608" s="65">
        <v>0</v>
      </c>
    </row>
    <row r="609" spans="1:11">
      <c r="A609" s="53" t="s">
        <v>3</v>
      </c>
      <c r="B609" s="53" t="s">
        <v>34</v>
      </c>
      <c r="C609" s="54">
        <v>0</v>
      </c>
      <c r="D609" s="54">
        <v>30000</v>
      </c>
      <c r="E609" s="54">
        <v>0</v>
      </c>
      <c r="F609" s="54">
        <v>0</v>
      </c>
      <c r="G609" s="54">
        <v>0</v>
      </c>
      <c r="H609" s="54">
        <v>0</v>
      </c>
      <c r="I609" s="54">
        <v>0</v>
      </c>
      <c r="J609" s="54">
        <v>0</v>
      </c>
      <c r="K609" s="54">
        <v>0</v>
      </c>
    </row>
    <row r="610" spans="1:11">
      <c r="A610" s="53" t="s">
        <v>371</v>
      </c>
      <c r="B610" s="53" t="s">
        <v>372</v>
      </c>
      <c r="C610" s="54">
        <v>0</v>
      </c>
      <c r="D610" s="54">
        <v>30000</v>
      </c>
      <c r="E610" s="54">
        <v>0</v>
      </c>
      <c r="F610" s="54">
        <v>0</v>
      </c>
      <c r="G610" s="54">
        <v>0</v>
      </c>
      <c r="H610" s="54">
        <v>0</v>
      </c>
      <c r="I610" s="54">
        <v>0</v>
      </c>
      <c r="J610" s="54">
        <v>0</v>
      </c>
      <c r="K610" s="54">
        <v>0</v>
      </c>
    </row>
    <row r="611" spans="1:11">
      <c r="A611" s="66" t="s">
        <v>380</v>
      </c>
      <c r="B611" s="66" t="s">
        <v>381</v>
      </c>
      <c r="C611" s="67">
        <v>0</v>
      </c>
      <c r="D611" s="67">
        <v>30000</v>
      </c>
      <c r="E611" s="67">
        <v>0</v>
      </c>
      <c r="H611" s="67">
        <v>0</v>
      </c>
      <c r="I611" s="67">
        <v>0</v>
      </c>
    </row>
    <row r="612" spans="1:11">
      <c r="A612" s="64" t="s">
        <v>521</v>
      </c>
      <c r="B612" s="64"/>
      <c r="C612" s="65">
        <v>79308.75</v>
      </c>
      <c r="D612" s="65">
        <v>120000</v>
      </c>
      <c r="E612" s="65">
        <v>0</v>
      </c>
      <c r="F612" s="65">
        <v>0</v>
      </c>
      <c r="G612" s="65">
        <v>0</v>
      </c>
      <c r="H612" s="65">
        <v>151.3073</v>
      </c>
      <c r="I612" s="65">
        <v>0</v>
      </c>
      <c r="J612" s="65">
        <v>0</v>
      </c>
      <c r="K612" s="65">
        <v>0</v>
      </c>
    </row>
    <row r="613" spans="1:11">
      <c r="A613" s="53" t="s">
        <v>2</v>
      </c>
      <c r="B613" s="53" t="s">
        <v>26</v>
      </c>
      <c r="C613" s="54">
        <v>0</v>
      </c>
      <c r="D613" s="54">
        <v>10000</v>
      </c>
      <c r="E613" s="54">
        <v>0</v>
      </c>
      <c r="F613" s="54">
        <v>0</v>
      </c>
      <c r="G613" s="54">
        <v>0</v>
      </c>
      <c r="H613" s="54">
        <v>0</v>
      </c>
      <c r="I613" s="54">
        <v>0</v>
      </c>
      <c r="J613" s="54">
        <v>0</v>
      </c>
      <c r="K613" s="54">
        <v>0</v>
      </c>
    </row>
    <row r="614" spans="1:11">
      <c r="A614" s="53" t="s">
        <v>250</v>
      </c>
      <c r="B614" s="53" t="s">
        <v>251</v>
      </c>
      <c r="C614" s="54">
        <v>0</v>
      </c>
      <c r="D614" s="54">
        <v>10000</v>
      </c>
      <c r="E614" s="54">
        <v>0</v>
      </c>
      <c r="F614" s="54">
        <v>0</v>
      </c>
      <c r="G614" s="54">
        <v>0</v>
      </c>
      <c r="H614" s="54">
        <v>0</v>
      </c>
      <c r="I614" s="54">
        <v>0</v>
      </c>
      <c r="J614" s="54">
        <v>0</v>
      </c>
      <c r="K614" s="54">
        <v>0</v>
      </c>
    </row>
    <row r="615" spans="1:11">
      <c r="A615" s="66" t="s">
        <v>264</v>
      </c>
      <c r="B615" s="66" t="s">
        <v>265</v>
      </c>
      <c r="C615" s="67">
        <v>0</v>
      </c>
      <c r="D615" s="67">
        <v>10000</v>
      </c>
      <c r="E615" s="67">
        <v>0</v>
      </c>
      <c r="H615" s="67">
        <v>0</v>
      </c>
      <c r="I615" s="67">
        <v>0</v>
      </c>
    </row>
    <row r="616" spans="1:11">
      <c r="A616" s="53" t="s">
        <v>3</v>
      </c>
      <c r="B616" s="53" t="s">
        <v>34</v>
      </c>
      <c r="C616" s="54">
        <v>79308.75</v>
      </c>
      <c r="D616" s="54">
        <v>110000</v>
      </c>
      <c r="E616" s="54">
        <v>0</v>
      </c>
      <c r="F616" s="54">
        <v>0</v>
      </c>
      <c r="G616" s="54">
        <v>0</v>
      </c>
      <c r="H616" s="54">
        <v>138.69839999999999</v>
      </c>
      <c r="I616" s="54">
        <v>0</v>
      </c>
      <c r="J616" s="54">
        <v>0</v>
      </c>
      <c r="K616" s="54">
        <v>0</v>
      </c>
    </row>
    <row r="617" spans="1:11">
      <c r="A617" s="53" t="s">
        <v>371</v>
      </c>
      <c r="B617" s="53" t="s">
        <v>372</v>
      </c>
      <c r="C617" s="54">
        <v>79308.75</v>
      </c>
      <c r="D617" s="54">
        <v>110000</v>
      </c>
      <c r="E617" s="54">
        <v>0</v>
      </c>
      <c r="F617" s="54">
        <v>0</v>
      </c>
      <c r="G617" s="54">
        <v>0</v>
      </c>
      <c r="H617" s="54">
        <v>138.69839999999999</v>
      </c>
      <c r="I617" s="54">
        <v>0</v>
      </c>
      <c r="J617" s="54">
        <v>0</v>
      </c>
      <c r="K617" s="54">
        <v>0</v>
      </c>
    </row>
    <row r="618" spans="1:11">
      <c r="A618" s="66" t="s">
        <v>380</v>
      </c>
      <c r="B618" s="66" t="s">
        <v>381</v>
      </c>
      <c r="C618" s="67">
        <v>79308.75</v>
      </c>
      <c r="D618" s="67">
        <v>110000</v>
      </c>
      <c r="E618" s="67">
        <v>0</v>
      </c>
      <c r="H618" s="67">
        <v>138.69839999999999</v>
      </c>
      <c r="I618" s="67">
        <v>0</v>
      </c>
    </row>
    <row r="619" spans="1:11" ht="24" customHeight="1">
      <c r="A619" s="59" t="s">
        <v>591</v>
      </c>
      <c r="B619" s="59"/>
      <c r="C619" s="60">
        <v>0</v>
      </c>
      <c r="D619" s="60">
        <v>1740778.18</v>
      </c>
      <c r="E619" s="60">
        <v>1742000</v>
      </c>
      <c r="F619" s="60">
        <v>1742000</v>
      </c>
      <c r="G619" s="60">
        <v>1742000</v>
      </c>
      <c r="H619" s="60">
        <v>0</v>
      </c>
      <c r="I619" s="60">
        <v>100.0701</v>
      </c>
      <c r="J619" s="60">
        <v>100</v>
      </c>
      <c r="K619" s="60">
        <v>100</v>
      </c>
    </row>
    <row r="620" spans="1:11">
      <c r="A620" s="69" t="s">
        <v>584</v>
      </c>
      <c r="B620" s="69"/>
      <c r="C620" s="63">
        <v>0</v>
      </c>
      <c r="D620" s="63">
        <v>1740778.18</v>
      </c>
      <c r="E620" s="63">
        <v>1742000</v>
      </c>
      <c r="F620" s="63">
        <v>1742000</v>
      </c>
      <c r="G620" s="63">
        <v>1742000</v>
      </c>
      <c r="H620" s="63">
        <v>0</v>
      </c>
      <c r="I620" s="63">
        <v>100.0701</v>
      </c>
      <c r="J620" s="63">
        <v>100</v>
      </c>
      <c r="K620" s="63">
        <v>100</v>
      </c>
    </row>
    <row r="621" spans="1:11">
      <c r="A621" s="64" t="s">
        <v>512</v>
      </c>
      <c r="B621" s="64"/>
      <c r="C621" s="65">
        <v>0</v>
      </c>
      <c r="D621" s="65">
        <v>49032.14</v>
      </c>
      <c r="E621" s="65">
        <v>48000</v>
      </c>
      <c r="F621" s="65">
        <v>48000</v>
      </c>
      <c r="G621" s="65">
        <v>48000</v>
      </c>
      <c r="H621" s="65">
        <v>0</v>
      </c>
      <c r="I621" s="65">
        <v>97.894900000000007</v>
      </c>
      <c r="J621" s="65">
        <v>100</v>
      </c>
      <c r="K621" s="65">
        <v>100</v>
      </c>
    </row>
    <row r="622" spans="1:11">
      <c r="A622" s="53" t="s">
        <v>2</v>
      </c>
      <c r="B622" s="53" t="s">
        <v>26</v>
      </c>
      <c r="C622" s="54">
        <v>0</v>
      </c>
      <c r="D622" s="54">
        <v>49032.14</v>
      </c>
      <c r="E622" s="54">
        <v>48000</v>
      </c>
      <c r="F622" s="54">
        <v>48000</v>
      </c>
      <c r="G622" s="54">
        <v>48000</v>
      </c>
      <c r="H622" s="54">
        <v>0</v>
      </c>
      <c r="I622" s="54">
        <v>97.894900000000007</v>
      </c>
      <c r="J622" s="54">
        <v>100</v>
      </c>
      <c r="K622" s="54">
        <v>100</v>
      </c>
    </row>
    <row r="623" spans="1:11">
      <c r="A623" s="53" t="s">
        <v>226</v>
      </c>
      <c r="B623" s="53" t="s">
        <v>227</v>
      </c>
      <c r="C623" s="54">
        <v>0</v>
      </c>
      <c r="D623" s="54">
        <v>49032.14</v>
      </c>
      <c r="E623" s="54">
        <v>48000</v>
      </c>
      <c r="F623" s="54">
        <v>48000</v>
      </c>
      <c r="G623" s="54">
        <v>48000</v>
      </c>
      <c r="H623" s="54">
        <v>0</v>
      </c>
      <c r="I623" s="54">
        <v>97.894900000000007</v>
      </c>
      <c r="J623" s="54">
        <v>100</v>
      </c>
      <c r="K623" s="54">
        <v>100</v>
      </c>
    </row>
    <row r="624" spans="1:11">
      <c r="A624" s="66" t="s">
        <v>235</v>
      </c>
      <c r="B624" s="66" t="s">
        <v>236</v>
      </c>
      <c r="C624" s="67">
        <v>0</v>
      </c>
      <c r="D624" s="67">
        <v>41677.32</v>
      </c>
      <c r="E624" s="67">
        <v>41000</v>
      </c>
      <c r="H624" s="67">
        <v>0</v>
      </c>
      <c r="I624" s="67">
        <v>98.374799999999993</v>
      </c>
    </row>
    <row r="625" spans="1:11">
      <c r="A625" s="66" t="s">
        <v>245</v>
      </c>
      <c r="B625" s="66" t="s">
        <v>246</v>
      </c>
      <c r="C625" s="67">
        <v>0</v>
      </c>
      <c r="D625" s="67">
        <v>7354.82</v>
      </c>
      <c r="E625" s="67">
        <v>7000</v>
      </c>
      <c r="H625" s="67">
        <v>0</v>
      </c>
      <c r="I625" s="67">
        <v>95.175600000000003</v>
      </c>
    </row>
    <row r="626" spans="1:11">
      <c r="A626" s="64" t="s">
        <v>521</v>
      </c>
      <c r="B626" s="64"/>
      <c r="C626" s="65">
        <v>0</v>
      </c>
      <c r="D626" s="65">
        <v>1691746.04</v>
      </c>
      <c r="E626" s="65">
        <v>1694000</v>
      </c>
      <c r="F626" s="65">
        <v>1694000</v>
      </c>
      <c r="G626" s="65">
        <v>1694000</v>
      </c>
      <c r="H626" s="65">
        <v>0</v>
      </c>
      <c r="I626" s="65">
        <v>100.1332</v>
      </c>
      <c r="J626" s="65">
        <v>100</v>
      </c>
      <c r="K626" s="65">
        <v>100</v>
      </c>
    </row>
    <row r="627" spans="1:11">
      <c r="A627" s="53" t="s">
        <v>2</v>
      </c>
      <c r="B627" s="53" t="s">
        <v>26</v>
      </c>
      <c r="C627" s="54">
        <v>0</v>
      </c>
      <c r="D627" s="54">
        <v>744141.54</v>
      </c>
      <c r="E627" s="54">
        <v>744000</v>
      </c>
      <c r="F627" s="54">
        <v>744000</v>
      </c>
      <c r="G627" s="54">
        <v>744000</v>
      </c>
      <c r="H627" s="54">
        <v>0</v>
      </c>
      <c r="I627" s="54">
        <v>99.980900000000005</v>
      </c>
      <c r="J627" s="54">
        <v>100</v>
      </c>
      <c r="K627" s="54">
        <v>100</v>
      </c>
    </row>
    <row r="628" spans="1:11">
      <c r="A628" s="53" t="s">
        <v>250</v>
      </c>
      <c r="B628" s="53" t="s">
        <v>251</v>
      </c>
      <c r="C628" s="54">
        <v>0</v>
      </c>
      <c r="D628" s="54">
        <v>744141.54</v>
      </c>
      <c r="E628" s="54">
        <v>744000</v>
      </c>
      <c r="F628" s="54">
        <v>744000</v>
      </c>
      <c r="G628" s="54">
        <v>744000</v>
      </c>
      <c r="H628" s="54">
        <v>0</v>
      </c>
      <c r="I628" s="54">
        <v>99.980900000000005</v>
      </c>
      <c r="J628" s="54">
        <v>100</v>
      </c>
      <c r="K628" s="54">
        <v>100</v>
      </c>
    </row>
    <row r="629" spans="1:11">
      <c r="A629" s="66" t="s">
        <v>269</v>
      </c>
      <c r="B629" s="66" t="s">
        <v>270</v>
      </c>
      <c r="C629" s="67">
        <v>0</v>
      </c>
      <c r="D629" s="67">
        <v>428202.86</v>
      </c>
      <c r="E629" s="67">
        <v>428000</v>
      </c>
      <c r="H629" s="67">
        <v>0</v>
      </c>
      <c r="I629" s="67">
        <v>99.952600000000004</v>
      </c>
    </row>
    <row r="630" spans="1:11">
      <c r="A630" s="66" t="s">
        <v>279</v>
      </c>
      <c r="B630" s="66" t="s">
        <v>280</v>
      </c>
      <c r="C630" s="67">
        <v>0</v>
      </c>
      <c r="D630" s="67">
        <v>315938.68</v>
      </c>
      <c r="E630" s="67">
        <v>316000</v>
      </c>
      <c r="H630" s="67">
        <v>0</v>
      </c>
      <c r="I630" s="67">
        <v>100.0194</v>
      </c>
    </row>
    <row r="631" spans="1:11">
      <c r="A631" s="53" t="s">
        <v>3</v>
      </c>
      <c r="B631" s="53" t="s">
        <v>34</v>
      </c>
      <c r="C631" s="54">
        <v>0</v>
      </c>
      <c r="D631" s="54">
        <v>947604.5</v>
      </c>
      <c r="E631" s="54">
        <v>950000</v>
      </c>
      <c r="F631" s="54">
        <v>950000</v>
      </c>
      <c r="G631" s="54">
        <v>950000</v>
      </c>
      <c r="H631" s="54">
        <v>0</v>
      </c>
      <c r="I631" s="54">
        <v>100.2527</v>
      </c>
      <c r="J631" s="54">
        <v>100</v>
      </c>
      <c r="K631" s="54">
        <v>100</v>
      </c>
    </row>
    <row r="632" spans="1:11">
      <c r="A632" s="53" t="s">
        <v>371</v>
      </c>
      <c r="B632" s="53" t="s">
        <v>372</v>
      </c>
      <c r="C632" s="54">
        <v>0</v>
      </c>
      <c r="D632" s="54">
        <v>947604.5</v>
      </c>
      <c r="E632" s="54">
        <v>950000</v>
      </c>
      <c r="F632" s="54">
        <v>950000</v>
      </c>
      <c r="G632" s="54">
        <v>950000</v>
      </c>
      <c r="H632" s="54">
        <v>0</v>
      </c>
      <c r="I632" s="54">
        <v>100.2527</v>
      </c>
      <c r="J632" s="54">
        <v>100</v>
      </c>
      <c r="K632" s="54">
        <v>100</v>
      </c>
    </row>
    <row r="633" spans="1:11">
      <c r="A633" s="66" t="s">
        <v>380</v>
      </c>
      <c r="B633" s="66" t="s">
        <v>381</v>
      </c>
      <c r="C633" s="67">
        <v>0</v>
      </c>
      <c r="D633" s="67">
        <v>947604.5</v>
      </c>
      <c r="E633" s="67">
        <v>950000</v>
      </c>
      <c r="H633" s="67">
        <v>0</v>
      </c>
      <c r="I633" s="67">
        <v>100.2527</v>
      </c>
    </row>
    <row r="634" spans="1:11" ht="26.25" customHeight="1">
      <c r="A634" s="57" t="s">
        <v>592</v>
      </c>
      <c r="B634" s="57"/>
      <c r="C634" s="58">
        <v>1855098.81</v>
      </c>
      <c r="D634" s="58">
        <v>7424302.5300000003</v>
      </c>
      <c r="E634" s="58">
        <v>6340000</v>
      </c>
      <c r="F634" s="58">
        <v>6340000</v>
      </c>
      <c r="G634" s="58">
        <v>6340000</v>
      </c>
      <c r="H634" s="58">
        <v>400.2106</v>
      </c>
      <c r="I634" s="58">
        <v>85.395200000000003</v>
      </c>
      <c r="J634" s="58">
        <v>100</v>
      </c>
      <c r="K634" s="58">
        <v>100</v>
      </c>
    </row>
    <row r="635" spans="1:11">
      <c r="A635" s="68" t="s">
        <v>593</v>
      </c>
      <c r="B635" s="68"/>
      <c r="C635" s="60">
        <v>0</v>
      </c>
      <c r="D635" s="60">
        <v>20000</v>
      </c>
      <c r="E635" s="60">
        <v>20000</v>
      </c>
      <c r="F635" s="60">
        <v>20000</v>
      </c>
      <c r="G635" s="60">
        <v>20000</v>
      </c>
      <c r="H635" s="60">
        <v>0</v>
      </c>
      <c r="I635" s="60">
        <v>100</v>
      </c>
      <c r="J635" s="60">
        <v>100</v>
      </c>
      <c r="K635" s="60">
        <v>100</v>
      </c>
    </row>
    <row r="636" spans="1:11">
      <c r="A636" s="69" t="s">
        <v>535</v>
      </c>
      <c r="B636" s="69"/>
      <c r="C636" s="63">
        <v>0</v>
      </c>
      <c r="D636" s="63">
        <v>20000</v>
      </c>
      <c r="E636" s="63">
        <v>20000</v>
      </c>
      <c r="F636" s="63">
        <v>20000</v>
      </c>
      <c r="G636" s="63">
        <v>20000</v>
      </c>
      <c r="H636" s="63">
        <v>0</v>
      </c>
      <c r="I636" s="63">
        <v>100</v>
      </c>
      <c r="J636" s="63">
        <v>100</v>
      </c>
      <c r="K636" s="63">
        <v>100</v>
      </c>
    </row>
    <row r="637" spans="1:11">
      <c r="A637" s="64" t="s">
        <v>512</v>
      </c>
      <c r="B637" s="64"/>
      <c r="C637" s="65">
        <v>0</v>
      </c>
      <c r="D637" s="65">
        <v>20000</v>
      </c>
      <c r="E637" s="65">
        <v>20000</v>
      </c>
      <c r="F637" s="65">
        <v>20000</v>
      </c>
      <c r="G637" s="65">
        <v>20000</v>
      </c>
      <c r="H637" s="65">
        <v>0</v>
      </c>
      <c r="I637" s="65">
        <v>100</v>
      </c>
      <c r="J637" s="65">
        <v>100</v>
      </c>
      <c r="K637" s="65">
        <v>100</v>
      </c>
    </row>
    <row r="638" spans="1:11">
      <c r="A638" s="53" t="s">
        <v>2</v>
      </c>
      <c r="B638" s="53" t="s">
        <v>26</v>
      </c>
      <c r="C638" s="54">
        <v>0</v>
      </c>
      <c r="D638" s="54">
        <v>20000</v>
      </c>
      <c r="E638" s="54">
        <v>20000</v>
      </c>
      <c r="F638" s="54">
        <v>20000</v>
      </c>
      <c r="G638" s="54">
        <v>20000</v>
      </c>
      <c r="H638" s="54">
        <v>0</v>
      </c>
      <c r="I638" s="54">
        <v>100</v>
      </c>
      <c r="J638" s="54">
        <v>100</v>
      </c>
      <c r="K638" s="54">
        <v>100</v>
      </c>
    </row>
    <row r="639" spans="1:11">
      <c r="A639" s="53" t="s">
        <v>250</v>
      </c>
      <c r="B639" s="53" t="s">
        <v>251</v>
      </c>
      <c r="C639" s="54">
        <v>0</v>
      </c>
      <c r="D639" s="54">
        <v>20000</v>
      </c>
      <c r="E639" s="54">
        <v>20000</v>
      </c>
      <c r="F639" s="54">
        <v>20000</v>
      </c>
      <c r="G639" s="54">
        <v>20000</v>
      </c>
      <c r="H639" s="54">
        <v>0</v>
      </c>
      <c r="I639" s="54">
        <v>100</v>
      </c>
      <c r="J639" s="54">
        <v>100</v>
      </c>
      <c r="K639" s="54">
        <v>100</v>
      </c>
    </row>
    <row r="640" spans="1:11">
      <c r="A640" s="66" t="s">
        <v>269</v>
      </c>
      <c r="B640" s="66" t="s">
        <v>270</v>
      </c>
      <c r="C640" s="67">
        <v>0</v>
      </c>
      <c r="D640" s="67">
        <v>20000</v>
      </c>
      <c r="E640" s="67">
        <v>20000</v>
      </c>
      <c r="H640" s="67">
        <v>0</v>
      </c>
      <c r="I640" s="67">
        <v>100</v>
      </c>
    </row>
    <row r="641" spans="1:11" ht="25.5" customHeight="1">
      <c r="A641" s="59" t="s">
        <v>594</v>
      </c>
      <c r="B641" s="59"/>
      <c r="C641" s="60">
        <v>1076621.45</v>
      </c>
      <c r="D641" s="60">
        <v>2300000</v>
      </c>
      <c r="E641" s="60">
        <v>3520000</v>
      </c>
      <c r="F641" s="60">
        <v>3520000</v>
      </c>
      <c r="G641" s="60">
        <v>3520000</v>
      </c>
      <c r="H641" s="60">
        <v>213.63120000000001</v>
      </c>
      <c r="I641" s="60">
        <v>153.04339999999999</v>
      </c>
      <c r="J641" s="60">
        <v>100</v>
      </c>
      <c r="K641" s="60">
        <v>100</v>
      </c>
    </row>
    <row r="642" spans="1:11">
      <c r="A642" s="69" t="s">
        <v>535</v>
      </c>
      <c r="B642" s="69"/>
      <c r="C642" s="63">
        <v>1044656.45</v>
      </c>
      <c r="D642" s="63">
        <v>2100000</v>
      </c>
      <c r="E642" s="63">
        <v>2920000</v>
      </c>
      <c r="F642" s="63">
        <v>2920000</v>
      </c>
      <c r="G642" s="63">
        <v>2920000</v>
      </c>
      <c r="H642" s="63">
        <v>201.023</v>
      </c>
      <c r="I642" s="63">
        <v>139.04759999999999</v>
      </c>
      <c r="J642" s="63">
        <v>100</v>
      </c>
      <c r="K642" s="63">
        <v>100</v>
      </c>
    </row>
    <row r="643" spans="1:11">
      <c r="A643" s="64" t="s">
        <v>512</v>
      </c>
      <c r="B643" s="64"/>
      <c r="C643" s="65">
        <v>7256.45</v>
      </c>
      <c r="D643" s="65">
        <v>100000</v>
      </c>
      <c r="E643" s="65">
        <v>400000</v>
      </c>
      <c r="F643" s="65">
        <v>400000</v>
      </c>
      <c r="G643" s="65">
        <v>400000</v>
      </c>
      <c r="H643" s="65">
        <v>1378.0843</v>
      </c>
      <c r="I643" s="65">
        <v>400</v>
      </c>
      <c r="J643" s="65">
        <v>100</v>
      </c>
      <c r="K643" s="65">
        <v>100</v>
      </c>
    </row>
    <row r="644" spans="1:11">
      <c r="A644" s="53" t="s">
        <v>2</v>
      </c>
      <c r="B644" s="53" t="s">
        <v>26</v>
      </c>
      <c r="C644" s="54">
        <v>7256.45</v>
      </c>
      <c r="D644" s="54">
        <v>100000</v>
      </c>
      <c r="E644" s="54">
        <v>400000</v>
      </c>
      <c r="F644" s="54">
        <v>400000</v>
      </c>
      <c r="G644" s="54">
        <v>400000</v>
      </c>
      <c r="H644" s="54">
        <v>1378.0843</v>
      </c>
      <c r="I644" s="54">
        <v>400</v>
      </c>
      <c r="J644" s="54">
        <v>100</v>
      </c>
      <c r="K644" s="54">
        <v>100</v>
      </c>
    </row>
    <row r="645" spans="1:11">
      <c r="A645" s="53" t="s">
        <v>250</v>
      </c>
      <c r="B645" s="53" t="s">
        <v>251</v>
      </c>
      <c r="C645" s="54">
        <v>7256.45</v>
      </c>
      <c r="D645" s="54">
        <v>100000</v>
      </c>
      <c r="E645" s="54">
        <v>400000</v>
      </c>
      <c r="F645" s="54">
        <v>400000</v>
      </c>
      <c r="G645" s="54">
        <v>400000</v>
      </c>
      <c r="H645" s="54">
        <v>1378.0843</v>
      </c>
      <c r="I645" s="54">
        <v>400</v>
      </c>
      <c r="J645" s="54">
        <v>100</v>
      </c>
      <c r="K645" s="54">
        <v>100</v>
      </c>
    </row>
    <row r="646" spans="1:11">
      <c r="A646" s="66" t="s">
        <v>269</v>
      </c>
      <c r="B646" s="66" t="s">
        <v>270</v>
      </c>
      <c r="C646" s="67">
        <v>7256.45</v>
      </c>
      <c r="D646" s="67">
        <v>100000</v>
      </c>
      <c r="E646" s="67">
        <v>400000</v>
      </c>
      <c r="H646" s="67">
        <v>1378.0843</v>
      </c>
      <c r="I646" s="67">
        <v>400</v>
      </c>
    </row>
    <row r="647" spans="1:11">
      <c r="A647" s="64" t="s">
        <v>521</v>
      </c>
      <c r="B647" s="64"/>
      <c r="C647" s="65">
        <v>1037400</v>
      </c>
      <c r="D647" s="65">
        <v>2000000</v>
      </c>
      <c r="E647" s="65">
        <v>2520000</v>
      </c>
      <c r="F647" s="65">
        <v>2520000</v>
      </c>
      <c r="G647" s="65">
        <v>2520000</v>
      </c>
      <c r="H647" s="65">
        <v>192.78960000000001</v>
      </c>
      <c r="I647" s="65">
        <v>126</v>
      </c>
      <c r="J647" s="65">
        <v>100</v>
      </c>
      <c r="K647" s="65">
        <v>100</v>
      </c>
    </row>
    <row r="648" spans="1:11">
      <c r="A648" s="53" t="s">
        <v>2</v>
      </c>
      <c r="B648" s="53" t="s">
        <v>26</v>
      </c>
      <c r="C648" s="54">
        <v>1037400</v>
      </c>
      <c r="D648" s="54">
        <v>2000000</v>
      </c>
      <c r="E648" s="54">
        <v>2520000</v>
      </c>
      <c r="F648" s="54">
        <v>2520000</v>
      </c>
      <c r="G648" s="54">
        <v>2520000</v>
      </c>
      <c r="H648" s="54">
        <v>192.78960000000001</v>
      </c>
      <c r="I648" s="54">
        <v>126</v>
      </c>
      <c r="J648" s="54">
        <v>100</v>
      </c>
      <c r="K648" s="54">
        <v>100</v>
      </c>
    </row>
    <row r="649" spans="1:11" ht="25.5">
      <c r="A649" s="53" t="s">
        <v>317</v>
      </c>
      <c r="B649" s="53" t="s">
        <v>318</v>
      </c>
      <c r="C649" s="54">
        <v>1037400</v>
      </c>
      <c r="D649" s="54">
        <v>2000000</v>
      </c>
      <c r="E649" s="54">
        <v>2500000</v>
      </c>
      <c r="F649" s="54">
        <v>2500000</v>
      </c>
      <c r="G649" s="54">
        <v>2500000</v>
      </c>
      <c r="H649" s="54">
        <v>192.78960000000001</v>
      </c>
      <c r="I649" s="54">
        <v>125</v>
      </c>
      <c r="J649" s="54">
        <v>100</v>
      </c>
      <c r="K649" s="54">
        <v>100</v>
      </c>
    </row>
    <row r="650" spans="1:11">
      <c r="A650" s="66" t="s">
        <v>322</v>
      </c>
      <c r="B650" s="66" t="s">
        <v>323</v>
      </c>
      <c r="C650" s="67">
        <v>1037400</v>
      </c>
      <c r="D650" s="67">
        <v>2000000</v>
      </c>
      <c r="E650" s="67">
        <v>2500000</v>
      </c>
      <c r="H650" s="67">
        <v>192.78960000000001</v>
      </c>
      <c r="I650" s="67">
        <v>125</v>
      </c>
    </row>
    <row r="651" spans="1:11">
      <c r="A651" s="53" t="s">
        <v>342</v>
      </c>
      <c r="B651" s="53" t="s">
        <v>343</v>
      </c>
      <c r="C651" s="54">
        <v>0</v>
      </c>
      <c r="D651" s="54">
        <v>0</v>
      </c>
      <c r="E651" s="54">
        <v>20000</v>
      </c>
      <c r="F651" s="54">
        <v>20000</v>
      </c>
      <c r="G651" s="54">
        <v>20000</v>
      </c>
      <c r="H651" s="54">
        <v>0</v>
      </c>
      <c r="I651" s="54">
        <v>0</v>
      </c>
      <c r="J651" s="54">
        <v>100</v>
      </c>
      <c r="K651" s="54">
        <v>100</v>
      </c>
    </row>
    <row r="652" spans="1:11">
      <c r="A652" s="66" t="s">
        <v>354</v>
      </c>
      <c r="B652" s="66" t="s">
        <v>355</v>
      </c>
      <c r="C652" s="67">
        <v>0</v>
      </c>
      <c r="D652" s="67">
        <v>0</v>
      </c>
      <c r="E652" s="67">
        <v>20000</v>
      </c>
      <c r="H652" s="67">
        <v>0</v>
      </c>
      <c r="I652" s="67">
        <v>0</v>
      </c>
    </row>
    <row r="653" spans="1:11">
      <c r="A653" s="69" t="s">
        <v>595</v>
      </c>
      <c r="B653" s="69"/>
      <c r="C653" s="63">
        <v>31965</v>
      </c>
      <c r="D653" s="63">
        <v>200000</v>
      </c>
      <c r="E653" s="63">
        <v>600000</v>
      </c>
      <c r="F653" s="63">
        <v>600000</v>
      </c>
      <c r="G653" s="63">
        <v>600000</v>
      </c>
      <c r="H653" s="63">
        <v>625.68430000000001</v>
      </c>
      <c r="I653" s="63">
        <v>300</v>
      </c>
      <c r="J653" s="63">
        <v>100</v>
      </c>
      <c r="K653" s="63">
        <v>100</v>
      </c>
    </row>
    <row r="654" spans="1:11">
      <c r="A654" s="64" t="s">
        <v>521</v>
      </c>
      <c r="B654" s="64"/>
      <c r="C654" s="65">
        <v>31965</v>
      </c>
      <c r="D654" s="65">
        <v>200000</v>
      </c>
      <c r="E654" s="65">
        <v>600000</v>
      </c>
      <c r="F654" s="65">
        <v>600000</v>
      </c>
      <c r="G654" s="65">
        <v>600000</v>
      </c>
      <c r="H654" s="65">
        <v>625.68430000000001</v>
      </c>
      <c r="I654" s="65">
        <v>300</v>
      </c>
      <c r="J654" s="65">
        <v>100</v>
      </c>
      <c r="K654" s="65">
        <v>100</v>
      </c>
    </row>
    <row r="655" spans="1:11">
      <c r="A655" s="53" t="s">
        <v>2</v>
      </c>
      <c r="B655" s="53" t="s">
        <v>26</v>
      </c>
      <c r="C655" s="54">
        <v>31965</v>
      </c>
      <c r="D655" s="54">
        <v>200000</v>
      </c>
      <c r="E655" s="54">
        <v>600000</v>
      </c>
      <c r="F655" s="54">
        <v>600000</v>
      </c>
      <c r="G655" s="54">
        <v>600000</v>
      </c>
      <c r="H655" s="54">
        <v>625.68430000000001</v>
      </c>
      <c r="I655" s="54">
        <v>300</v>
      </c>
      <c r="J655" s="54">
        <v>100</v>
      </c>
      <c r="K655" s="54">
        <v>100</v>
      </c>
    </row>
    <row r="656" spans="1:11">
      <c r="A656" s="53" t="s">
        <v>250</v>
      </c>
      <c r="B656" s="53" t="s">
        <v>251</v>
      </c>
      <c r="C656" s="54">
        <v>31965</v>
      </c>
      <c r="D656" s="54">
        <v>150000</v>
      </c>
      <c r="E656" s="54">
        <v>500000</v>
      </c>
      <c r="F656" s="54">
        <v>500000</v>
      </c>
      <c r="G656" s="54">
        <v>500000</v>
      </c>
      <c r="H656" s="54">
        <v>469.26319999999998</v>
      </c>
      <c r="I656" s="54">
        <v>333.33330000000001</v>
      </c>
      <c r="J656" s="54">
        <v>100</v>
      </c>
      <c r="K656" s="54">
        <v>100</v>
      </c>
    </row>
    <row r="657" spans="1:11">
      <c r="A657" s="66" t="s">
        <v>269</v>
      </c>
      <c r="B657" s="66" t="s">
        <v>270</v>
      </c>
      <c r="C657" s="67">
        <v>31965</v>
      </c>
      <c r="D657" s="67">
        <v>150000</v>
      </c>
      <c r="E657" s="67">
        <v>500000</v>
      </c>
      <c r="H657" s="67">
        <v>469.26319999999998</v>
      </c>
      <c r="I657" s="67">
        <v>333.33330000000001</v>
      </c>
    </row>
    <row r="658" spans="1:11" ht="25.5">
      <c r="A658" s="53" t="s">
        <v>317</v>
      </c>
      <c r="B658" s="53" t="s">
        <v>318</v>
      </c>
      <c r="C658" s="54">
        <v>0</v>
      </c>
      <c r="D658" s="54">
        <v>50000</v>
      </c>
      <c r="E658" s="54">
        <v>100000</v>
      </c>
      <c r="F658" s="54">
        <v>100000</v>
      </c>
      <c r="G658" s="54">
        <v>100000</v>
      </c>
      <c r="H658" s="54">
        <v>0</v>
      </c>
      <c r="I658" s="54">
        <v>200</v>
      </c>
      <c r="J658" s="54">
        <v>100</v>
      </c>
      <c r="K658" s="54">
        <v>100</v>
      </c>
    </row>
    <row r="659" spans="1:11">
      <c r="A659" s="66" t="s">
        <v>322</v>
      </c>
      <c r="B659" s="66" t="s">
        <v>323</v>
      </c>
      <c r="C659" s="67">
        <v>0</v>
      </c>
      <c r="D659" s="67">
        <v>50000</v>
      </c>
      <c r="E659" s="67">
        <v>100000</v>
      </c>
      <c r="H659" s="67">
        <v>0</v>
      </c>
      <c r="I659" s="67">
        <v>200</v>
      </c>
    </row>
    <row r="660" spans="1:11">
      <c r="A660" s="68" t="s">
        <v>596</v>
      </c>
      <c r="B660" s="68"/>
      <c r="C660" s="60">
        <v>126869.12</v>
      </c>
      <c r="D660" s="60">
        <v>2100000</v>
      </c>
      <c r="E660" s="60">
        <v>2800000</v>
      </c>
      <c r="F660" s="60">
        <v>2800000</v>
      </c>
      <c r="G660" s="60">
        <v>2800000</v>
      </c>
      <c r="H660" s="60">
        <v>1655.2491</v>
      </c>
      <c r="I660" s="60">
        <v>133.33330000000001</v>
      </c>
      <c r="J660" s="60">
        <v>100</v>
      </c>
      <c r="K660" s="60">
        <v>100</v>
      </c>
    </row>
    <row r="661" spans="1:11">
      <c r="A661" s="69" t="s">
        <v>535</v>
      </c>
      <c r="B661" s="69"/>
      <c r="C661" s="63">
        <v>126869.12</v>
      </c>
      <c r="D661" s="63">
        <v>2100000</v>
      </c>
      <c r="E661" s="63">
        <v>2800000</v>
      </c>
      <c r="F661" s="63">
        <v>2800000</v>
      </c>
      <c r="G661" s="63">
        <v>2800000</v>
      </c>
      <c r="H661" s="63">
        <v>1655.2491</v>
      </c>
      <c r="I661" s="63">
        <v>133.33330000000001</v>
      </c>
      <c r="J661" s="63">
        <v>100</v>
      </c>
      <c r="K661" s="63">
        <v>100</v>
      </c>
    </row>
    <row r="662" spans="1:11">
      <c r="A662" s="64" t="s">
        <v>512</v>
      </c>
      <c r="B662" s="64"/>
      <c r="C662" s="65">
        <v>126869.12</v>
      </c>
      <c r="D662" s="65">
        <v>100000</v>
      </c>
      <c r="E662" s="65">
        <v>800000</v>
      </c>
      <c r="F662" s="65">
        <v>800000</v>
      </c>
      <c r="G662" s="65">
        <v>800000</v>
      </c>
      <c r="H662" s="65">
        <v>78.821299999999994</v>
      </c>
      <c r="I662" s="65">
        <v>800</v>
      </c>
      <c r="J662" s="65">
        <v>100</v>
      </c>
      <c r="K662" s="65">
        <v>100</v>
      </c>
    </row>
    <row r="663" spans="1:11">
      <c r="A663" s="53" t="s">
        <v>3</v>
      </c>
      <c r="B663" s="53" t="s">
        <v>34</v>
      </c>
      <c r="C663" s="54">
        <v>126869.12</v>
      </c>
      <c r="D663" s="54">
        <v>100000</v>
      </c>
      <c r="E663" s="54">
        <v>800000</v>
      </c>
      <c r="F663" s="54">
        <v>800000</v>
      </c>
      <c r="G663" s="54">
        <v>800000</v>
      </c>
      <c r="H663" s="54">
        <v>78.821299999999994</v>
      </c>
      <c r="I663" s="54">
        <v>800</v>
      </c>
      <c r="J663" s="54">
        <v>100</v>
      </c>
      <c r="K663" s="54">
        <v>100</v>
      </c>
    </row>
    <row r="664" spans="1:11" ht="25.5">
      <c r="A664" s="53" t="s">
        <v>409</v>
      </c>
      <c r="B664" s="53" t="s">
        <v>410</v>
      </c>
      <c r="C664" s="54">
        <v>126869.12</v>
      </c>
      <c r="D664" s="54">
        <v>100000</v>
      </c>
      <c r="E664" s="54">
        <v>800000</v>
      </c>
      <c r="F664" s="54">
        <v>800000</v>
      </c>
      <c r="G664" s="54">
        <v>800000</v>
      </c>
      <c r="H664" s="54">
        <v>78.821299999999994</v>
      </c>
      <c r="I664" s="54">
        <v>800</v>
      </c>
      <c r="J664" s="54">
        <v>100</v>
      </c>
      <c r="K664" s="54">
        <v>100</v>
      </c>
    </row>
    <row r="665" spans="1:11">
      <c r="A665" s="66" t="s">
        <v>414</v>
      </c>
      <c r="B665" s="66" t="s">
        <v>415</v>
      </c>
      <c r="C665" s="67">
        <v>126869.12</v>
      </c>
      <c r="D665" s="67">
        <v>100000</v>
      </c>
      <c r="E665" s="67">
        <v>800000</v>
      </c>
      <c r="H665" s="67">
        <v>78.821299999999994</v>
      </c>
      <c r="I665" s="67">
        <v>800</v>
      </c>
    </row>
    <row r="666" spans="1:11">
      <c r="A666" s="64" t="s">
        <v>521</v>
      </c>
      <c r="B666" s="64"/>
      <c r="C666" s="65">
        <v>0</v>
      </c>
      <c r="D666" s="65">
        <v>2000000</v>
      </c>
      <c r="E666" s="65">
        <v>2000000</v>
      </c>
      <c r="F666" s="65">
        <v>2000000</v>
      </c>
      <c r="G666" s="65">
        <v>2000000</v>
      </c>
      <c r="H666" s="65">
        <v>0</v>
      </c>
      <c r="I666" s="65">
        <v>100</v>
      </c>
      <c r="J666" s="65">
        <v>100</v>
      </c>
      <c r="K666" s="65">
        <v>100</v>
      </c>
    </row>
    <row r="667" spans="1:11">
      <c r="A667" s="53" t="s">
        <v>3</v>
      </c>
      <c r="B667" s="53" t="s">
        <v>34</v>
      </c>
      <c r="C667" s="54">
        <v>0</v>
      </c>
      <c r="D667" s="54">
        <v>2000000</v>
      </c>
      <c r="E667" s="54">
        <v>2000000</v>
      </c>
      <c r="F667" s="54">
        <v>2000000</v>
      </c>
      <c r="G667" s="54">
        <v>2000000</v>
      </c>
      <c r="H667" s="54">
        <v>0</v>
      </c>
      <c r="I667" s="54">
        <v>100</v>
      </c>
      <c r="J667" s="54">
        <v>100</v>
      </c>
      <c r="K667" s="54">
        <v>100</v>
      </c>
    </row>
    <row r="668" spans="1:11" ht="25.5">
      <c r="A668" s="53" t="s">
        <v>409</v>
      </c>
      <c r="B668" s="53" t="s">
        <v>410</v>
      </c>
      <c r="C668" s="54">
        <v>0</v>
      </c>
      <c r="D668" s="54">
        <v>2000000</v>
      </c>
      <c r="E668" s="54">
        <v>2000000</v>
      </c>
      <c r="F668" s="54">
        <v>2000000</v>
      </c>
      <c r="G668" s="54">
        <v>2000000</v>
      </c>
      <c r="H668" s="54">
        <v>0</v>
      </c>
      <c r="I668" s="54">
        <v>100</v>
      </c>
      <c r="J668" s="54">
        <v>100</v>
      </c>
      <c r="K668" s="54">
        <v>100</v>
      </c>
    </row>
    <row r="669" spans="1:11">
      <c r="A669" s="66" t="s">
        <v>414</v>
      </c>
      <c r="B669" s="66" t="s">
        <v>415</v>
      </c>
      <c r="C669" s="67">
        <v>0</v>
      </c>
      <c r="D669" s="67">
        <v>2000000</v>
      </c>
      <c r="E669" s="67">
        <v>2000000</v>
      </c>
      <c r="H669" s="67">
        <v>0</v>
      </c>
      <c r="I669" s="67">
        <v>100</v>
      </c>
    </row>
    <row r="670" spans="1:11" ht="24" customHeight="1">
      <c r="A670" s="59" t="s">
        <v>597</v>
      </c>
      <c r="B670" s="59"/>
      <c r="C670" s="60">
        <v>651608.24</v>
      </c>
      <c r="D670" s="60">
        <v>3004302.53</v>
      </c>
      <c r="E670" s="60">
        <v>0</v>
      </c>
      <c r="F670" s="60">
        <v>0</v>
      </c>
      <c r="G670" s="60">
        <v>0</v>
      </c>
      <c r="H670" s="60">
        <v>461.05959999999999</v>
      </c>
      <c r="I670" s="60">
        <v>0</v>
      </c>
      <c r="J670" s="60">
        <v>0</v>
      </c>
      <c r="K670" s="60">
        <v>0</v>
      </c>
    </row>
    <row r="671" spans="1:11">
      <c r="A671" s="69" t="s">
        <v>535</v>
      </c>
      <c r="B671" s="69"/>
      <c r="C671" s="63">
        <v>651608.24</v>
      </c>
      <c r="D671" s="63">
        <v>3004302.53</v>
      </c>
      <c r="E671" s="63">
        <v>0</v>
      </c>
      <c r="F671" s="63">
        <v>0</v>
      </c>
      <c r="G671" s="63">
        <v>0</v>
      </c>
      <c r="H671" s="63">
        <v>461.05959999999999</v>
      </c>
      <c r="I671" s="63">
        <v>0</v>
      </c>
      <c r="J671" s="63">
        <v>0</v>
      </c>
      <c r="K671" s="63">
        <v>0</v>
      </c>
    </row>
    <row r="672" spans="1:11">
      <c r="A672" s="64" t="s">
        <v>512</v>
      </c>
      <c r="B672" s="64"/>
      <c r="C672" s="65">
        <v>187134.87</v>
      </c>
      <c r="D672" s="65">
        <v>602400</v>
      </c>
      <c r="E672" s="65">
        <v>0</v>
      </c>
      <c r="F672" s="65">
        <v>0</v>
      </c>
      <c r="G672" s="65">
        <v>0</v>
      </c>
      <c r="H672" s="65">
        <v>321.90679999999998</v>
      </c>
      <c r="I672" s="65">
        <v>0</v>
      </c>
      <c r="J672" s="65">
        <v>0</v>
      </c>
      <c r="K672" s="65">
        <v>0</v>
      </c>
    </row>
    <row r="673" spans="1:11">
      <c r="A673" s="53" t="s">
        <v>2</v>
      </c>
      <c r="B673" s="53" t="s">
        <v>26</v>
      </c>
      <c r="C673" s="54">
        <v>187134.87</v>
      </c>
      <c r="D673" s="54">
        <v>602400</v>
      </c>
      <c r="E673" s="54">
        <v>0</v>
      </c>
      <c r="F673" s="54">
        <v>0</v>
      </c>
      <c r="G673" s="54">
        <v>0</v>
      </c>
      <c r="H673" s="54">
        <v>321.90679999999998</v>
      </c>
      <c r="I673" s="54">
        <v>0</v>
      </c>
      <c r="J673" s="54">
        <v>0</v>
      </c>
      <c r="K673" s="54">
        <v>0</v>
      </c>
    </row>
    <row r="674" spans="1:11">
      <c r="A674" s="53" t="s">
        <v>226</v>
      </c>
      <c r="B674" s="53" t="s">
        <v>227</v>
      </c>
      <c r="C674" s="54">
        <v>187134.87</v>
      </c>
      <c r="D674" s="54">
        <v>602400</v>
      </c>
      <c r="E674" s="54">
        <v>0</v>
      </c>
      <c r="F674" s="54">
        <v>0</v>
      </c>
      <c r="G674" s="54">
        <v>0</v>
      </c>
      <c r="H674" s="54">
        <v>321.90679999999998</v>
      </c>
      <c r="I674" s="54">
        <v>0</v>
      </c>
      <c r="J674" s="54">
        <v>0</v>
      </c>
      <c r="K674" s="54">
        <v>0</v>
      </c>
    </row>
    <row r="675" spans="1:11">
      <c r="A675" s="66" t="s">
        <v>235</v>
      </c>
      <c r="B675" s="66" t="s">
        <v>236</v>
      </c>
      <c r="C675" s="67">
        <v>187134.87</v>
      </c>
      <c r="D675" s="67">
        <v>512400</v>
      </c>
      <c r="E675" s="67">
        <v>0</v>
      </c>
      <c r="H675" s="67">
        <v>273.81319999999999</v>
      </c>
      <c r="I675" s="67">
        <v>0</v>
      </c>
    </row>
    <row r="676" spans="1:11">
      <c r="A676" s="66" t="s">
        <v>245</v>
      </c>
      <c r="B676" s="66" t="s">
        <v>246</v>
      </c>
      <c r="C676" s="67">
        <v>0</v>
      </c>
      <c r="D676" s="67">
        <v>90000</v>
      </c>
      <c r="E676" s="67">
        <v>0</v>
      </c>
      <c r="H676" s="67">
        <v>0</v>
      </c>
      <c r="I676" s="67">
        <v>0</v>
      </c>
    </row>
    <row r="677" spans="1:11">
      <c r="A677" s="64" t="s">
        <v>521</v>
      </c>
      <c r="B677" s="64"/>
      <c r="C677" s="65">
        <v>464473.37</v>
      </c>
      <c r="D677" s="65">
        <v>2401902.5299999998</v>
      </c>
      <c r="E677" s="65">
        <v>0</v>
      </c>
      <c r="F677" s="65">
        <v>0</v>
      </c>
      <c r="G677" s="65">
        <v>0</v>
      </c>
      <c r="H677" s="65">
        <v>517.12379999999996</v>
      </c>
      <c r="I677" s="65">
        <v>0</v>
      </c>
      <c r="J677" s="65">
        <v>0</v>
      </c>
      <c r="K677" s="65">
        <v>0</v>
      </c>
    </row>
    <row r="678" spans="1:11">
      <c r="A678" s="53" t="s">
        <v>2</v>
      </c>
      <c r="B678" s="53" t="s">
        <v>26</v>
      </c>
      <c r="C678" s="54">
        <v>110450.9</v>
      </c>
      <c r="D678" s="54">
        <v>335025</v>
      </c>
      <c r="E678" s="54">
        <v>0</v>
      </c>
      <c r="F678" s="54">
        <v>0</v>
      </c>
      <c r="G678" s="54">
        <v>0</v>
      </c>
      <c r="H678" s="54">
        <v>303.32479999999998</v>
      </c>
      <c r="I678" s="54">
        <v>0</v>
      </c>
      <c r="J678" s="54">
        <v>0</v>
      </c>
      <c r="K678" s="54">
        <v>0</v>
      </c>
    </row>
    <row r="679" spans="1:11">
      <c r="A679" s="53" t="s">
        <v>250</v>
      </c>
      <c r="B679" s="53" t="s">
        <v>251</v>
      </c>
      <c r="C679" s="54">
        <v>110450.9</v>
      </c>
      <c r="D679" s="54">
        <v>335025</v>
      </c>
      <c r="E679" s="54">
        <v>0</v>
      </c>
      <c r="F679" s="54">
        <v>0</v>
      </c>
      <c r="G679" s="54">
        <v>0</v>
      </c>
      <c r="H679" s="54">
        <v>303.32479999999998</v>
      </c>
      <c r="I679" s="54">
        <v>0</v>
      </c>
      <c r="J679" s="54">
        <v>0</v>
      </c>
      <c r="K679" s="54">
        <v>0</v>
      </c>
    </row>
    <row r="680" spans="1:11">
      <c r="A680" s="66" t="s">
        <v>269</v>
      </c>
      <c r="B680" s="66" t="s">
        <v>270</v>
      </c>
      <c r="C680" s="67">
        <v>95091.5</v>
      </c>
      <c r="D680" s="67">
        <v>280150</v>
      </c>
      <c r="E680" s="67">
        <v>0</v>
      </c>
      <c r="H680" s="67">
        <v>294.61090000000002</v>
      </c>
      <c r="I680" s="67">
        <v>0</v>
      </c>
    </row>
    <row r="681" spans="1:11">
      <c r="A681" s="66" t="s">
        <v>274</v>
      </c>
      <c r="B681" s="66" t="s">
        <v>275</v>
      </c>
      <c r="C681" s="67">
        <v>0</v>
      </c>
      <c r="D681" s="67">
        <v>20000</v>
      </c>
      <c r="E681" s="67">
        <v>0</v>
      </c>
      <c r="H681" s="67">
        <v>0</v>
      </c>
      <c r="I681" s="67">
        <v>0</v>
      </c>
    </row>
    <row r="682" spans="1:11">
      <c r="A682" s="66" t="s">
        <v>279</v>
      </c>
      <c r="B682" s="66" t="s">
        <v>280</v>
      </c>
      <c r="C682" s="67">
        <v>15359.4</v>
      </c>
      <c r="D682" s="67">
        <v>34875</v>
      </c>
      <c r="E682" s="67">
        <v>0</v>
      </c>
      <c r="H682" s="67">
        <v>227.05959999999999</v>
      </c>
      <c r="I682" s="67">
        <v>0</v>
      </c>
    </row>
    <row r="683" spans="1:11">
      <c r="A683" s="53" t="s">
        <v>3</v>
      </c>
      <c r="B683" s="53" t="s">
        <v>34</v>
      </c>
      <c r="C683" s="54">
        <v>354022.47</v>
      </c>
      <c r="D683" s="54">
        <v>2066877.53</v>
      </c>
      <c r="E683" s="54">
        <v>0</v>
      </c>
      <c r="F683" s="54">
        <v>0</v>
      </c>
      <c r="G683" s="54">
        <v>0</v>
      </c>
      <c r="H683" s="54">
        <v>583.82659999999998</v>
      </c>
      <c r="I683" s="54">
        <v>0</v>
      </c>
      <c r="J683" s="54">
        <v>0</v>
      </c>
      <c r="K683" s="54">
        <v>0</v>
      </c>
    </row>
    <row r="684" spans="1:11">
      <c r="A684" s="53" t="s">
        <v>371</v>
      </c>
      <c r="B684" s="53" t="s">
        <v>372</v>
      </c>
      <c r="C684" s="54">
        <v>354022.47</v>
      </c>
      <c r="D684" s="54">
        <v>2066877.53</v>
      </c>
      <c r="E684" s="54">
        <v>0</v>
      </c>
      <c r="F684" s="54">
        <v>0</v>
      </c>
      <c r="G684" s="54">
        <v>0</v>
      </c>
      <c r="H684" s="54">
        <v>583.82659999999998</v>
      </c>
      <c r="I684" s="54">
        <v>0</v>
      </c>
      <c r="J684" s="54">
        <v>0</v>
      </c>
      <c r="K684" s="54">
        <v>0</v>
      </c>
    </row>
    <row r="685" spans="1:11">
      <c r="A685" s="66" t="s">
        <v>385</v>
      </c>
      <c r="B685" s="66" t="s">
        <v>386</v>
      </c>
      <c r="C685" s="67">
        <v>354022.47</v>
      </c>
      <c r="D685" s="67">
        <v>2066877.53</v>
      </c>
      <c r="E685" s="67">
        <v>0</v>
      </c>
      <c r="H685" s="67">
        <v>583.82659999999998</v>
      </c>
      <c r="I685" s="67">
        <v>0</v>
      </c>
    </row>
    <row r="686" spans="1:11">
      <c r="A686" s="70" t="s">
        <v>598</v>
      </c>
      <c r="B686" s="70"/>
      <c r="C686" s="58">
        <v>142004.26</v>
      </c>
      <c r="D686" s="58">
        <v>0</v>
      </c>
      <c r="E686" s="58">
        <v>0</v>
      </c>
      <c r="F686" s="58">
        <v>0</v>
      </c>
      <c r="G686" s="58">
        <v>0</v>
      </c>
      <c r="H686" s="58">
        <v>0</v>
      </c>
      <c r="I686" s="58">
        <v>0</v>
      </c>
      <c r="J686" s="58">
        <v>0</v>
      </c>
      <c r="K686" s="58">
        <v>0</v>
      </c>
    </row>
    <row r="687" spans="1:11">
      <c r="A687" s="68" t="s">
        <v>599</v>
      </c>
      <c r="B687" s="68"/>
      <c r="C687" s="60">
        <v>142004.26</v>
      </c>
      <c r="D687" s="60">
        <v>0</v>
      </c>
      <c r="E687" s="60">
        <v>0</v>
      </c>
      <c r="F687" s="60">
        <v>0</v>
      </c>
      <c r="G687" s="60">
        <v>0</v>
      </c>
      <c r="H687" s="60">
        <v>0</v>
      </c>
      <c r="I687" s="60">
        <v>0</v>
      </c>
      <c r="J687" s="60">
        <v>0</v>
      </c>
      <c r="K687" s="60">
        <v>0</v>
      </c>
    </row>
    <row r="688" spans="1:11">
      <c r="A688" s="69" t="s">
        <v>535</v>
      </c>
      <c r="B688" s="69"/>
      <c r="C688" s="63">
        <v>142004.26</v>
      </c>
      <c r="D688" s="63">
        <v>0</v>
      </c>
      <c r="E688" s="63">
        <v>0</v>
      </c>
      <c r="F688" s="63">
        <v>0</v>
      </c>
      <c r="G688" s="63">
        <v>0</v>
      </c>
      <c r="H688" s="63">
        <v>0</v>
      </c>
      <c r="I688" s="63">
        <v>0</v>
      </c>
      <c r="J688" s="63">
        <v>0</v>
      </c>
      <c r="K688" s="63">
        <v>0</v>
      </c>
    </row>
    <row r="689" spans="1:11">
      <c r="A689" s="64" t="s">
        <v>512</v>
      </c>
      <c r="B689" s="64"/>
      <c r="C689" s="65">
        <v>142004.26</v>
      </c>
      <c r="D689" s="65">
        <v>0</v>
      </c>
      <c r="E689" s="65">
        <v>0</v>
      </c>
      <c r="F689" s="65">
        <v>0</v>
      </c>
      <c r="G689" s="65">
        <v>0</v>
      </c>
      <c r="H689" s="65">
        <v>0</v>
      </c>
      <c r="I689" s="65">
        <v>0</v>
      </c>
      <c r="J689" s="65">
        <v>0</v>
      </c>
      <c r="K689" s="65">
        <v>0</v>
      </c>
    </row>
    <row r="690" spans="1:11">
      <c r="A690" s="53" t="s">
        <v>2</v>
      </c>
      <c r="B690" s="53" t="s">
        <v>26</v>
      </c>
      <c r="C690" s="54">
        <v>142004.26</v>
      </c>
      <c r="D690" s="54">
        <v>0</v>
      </c>
      <c r="E690" s="54">
        <v>0</v>
      </c>
      <c r="F690" s="54">
        <v>0</v>
      </c>
      <c r="G690" s="54">
        <v>0</v>
      </c>
      <c r="H690" s="54">
        <v>0</v>
      </c>
      <c r="I690" s="54">
        <v>0</v>
      </c>
      <c r="J690" s="54">
        <v>0</v>
      </c>
      <c r="K690" s="54">
        <v>0</v>
      </c>
    </row>
    <row r="691" spans="1:11">
      <c r="A691" s="53" t="s">
        <v>250</v>
      </c>
      <c r="B691" s="53" t="s">
        <v>251</v>
      </c>
      <c r="C691" s="54">
        <v>142004.26</v>
      </c>
      <c r="D691" s="54">
        <v>0</v>
      </c>
      <c r="E691" s="54">
        <v>0</v>
      </c>
      <c r="F691" s="54">
        <v>0</v>
      </c>
      <c r="G691" s="54">
        <v>0</v>
      </c>
      <c r="H691" s="54">
        <v>0</v>
      </c>
      <c r="I691" s="54">
        <v>0</v>
      </c>
      <c r="J691" s="54">
        <v>0</v>
      </c>
      <c r="K691" s="54">
        <v>0</v>
      </c>
    </row>
    <row r="692" spans="1:11">
      <c r="A692" s="66" t="s">
        <v>269</v>
      </c>
      <c r="B692" s="66" t="s">
        <v>270</v>
      </c>
      <c r="C692" s="67">
        <v>139467.25</v>
      </c>
      <c r="D692" s="67">
        <v>0</v>
      </c>
      <c r="E692" s="67">
        <v>0</v>
      </c>
      <c r="H692" s="67">
        <v>0</v>
      </c>
      <c r="I692" s="67">
        <v>0</v>
      </c>
    </row>
    <row r="693" spans="1:11">
      <c r="A693" s="66" t="s">
        <v>279</v>
      </c>
      <c r="B693" s="66" t="s">
        <v>280</v>
      </c>
      <c r="C693" s="67">
        <v>2537.0100000000002</v>
      </c>
      <c r="D693" s="67">
        <v>0</v>
      </c>
      <c r="E693" s="67">
        <v>0</v>
      </c>
      <c r="H693" s="67">
        <v>0</v>
      </c>
      <c r="I693" s="67">
        <v>0</v>
      </c>
    </row>
    <row r="694" spans="1:11">
      <c r="A694" s="55" t="s">
        <v>600</v>
      </c>
      <c r="B694" s="55"/>
      <c r="C694" s="56">
        <v>80767723.769999996</v>
      </c>
      <c r="D694" s="56">
        <v>116984055.13</v>
      </c>
      <c r="E694" s="56">
        <v>127330287.79000001</v>
      </c>
      <c r="F694" s="56">
        <v>127330287.79000001</v>
      </c>
      <c r="G694" s="56">
        <v>127330287.79000001</v>
      </c>
      <c r="H694" s="56">
        <v>144.84010000000001</v>
      </c>
      <c r="I694" s="56">
        <v>108.8441</v>
      </c>
      <c r="J694" s="56">
        <v>100</v>
      </c>
      <c r="K694" s="56">
        <v>100</v>
      </c>
    </row>
    <row r="695" spans="1:11">
      <c r="A695" s="70" t="s">
        <v>601</v>
      </c>
      <c r="B695" s="70"/>
      <c r="C695" s="58">
        <v>70258462.540000007</v>
      </c>
      <c r="D695" s="58">
        <v>106789315.03</v>
      </c>
      <c r="E695" s="58">
        <v>116685643.94</v>
      </c>
      <c r="F695" s="58">
        <v>116685643.94</v>
      </c>
      <c r="G695" s="58">
        <v>116685643.94</v>
      </c>
      <c r="H695" s="58">
        <v>151.9949</v>
      </c>
      <c r="I695" s="58">
        <v>109.2671</v>
      </c>
      <c r="J695" s="58">
        <v>100</v>
      </c>
      <c r="K695" s="58">
        <v>100</v>
      </c>
    </row>
    <row r="696" spans="1:11">
      <c r="A696" s="68" t="s">
        <v>602</v>
      </c>
      <c r="B696" s="68"/>
      <c r="C696" s="60">
        <v>273320</v>
      </c>
      <c r="D696" s="60">
        <v>330000</v>
      </c>
      <c r="E696" s="60">
        <v>354000</v>
      </c>
      <c r="F696" s="60">
        <v>354000</v>
      </c>
      <c r="G696" s="60">
        <v>354000</v>
      </c>
      <c r="H696" s="60">
        <v>120.7375</v>
      </c>
      <c r="I696" s="60">
        <v>107.2727</v>
      </c>
      <c r="J696" s="60">
        <v>100</v>
      </c>
      <c r="K696" s="60">
        <v>100</v>
      </c>
    </row>
    <row r="697" spans="1:11">
      <c r="A697" s="69" t="s">
        <v>603</v>
      </c>
      <c r="B697" s="69"/>
      <c r="C697" s="63">
        <v>273320</v>
      </c>
      <c r="D697" s="63">
        <v>330000</v>
      </c>
      <c r="E697" s="63">
        <v>354000</v>
      </c>
      <c r="F697" s="63">
        <v>354000</v>
      </c>
      <c r="G697" s="63">
        <v>354000</v>
      </c>
      <c r="H697" s="63">
        <v>120.7375</v>
      </c>
      <c r="I697" s="63">
        <v>107.2727</v>
      </c>
      <c r="J697" s="63">
        <v>100</v>
      </c>
      <c r="K697" s="63">
        <v>100</v>
      </c>
    </row>
    <row r="698" spans="1:11">
      <c r="A698" s="64" t="s">
        <v>512</v>
      </c>
      <c r="B698" s="64"/>
      <c r="C698" s="65">
        <v>273320</v>
      </c>
      <c r="D698" s="65">
        <v>330000</v>
      </c>
      <c r="E698" s="65">
        <v>354000</v>
      </c>
      <c r="F698" s="65">
        <v>354000</v>
      </c>
      <c r="G698" s="65">
        <v>354000</v>
      </c>
      <c r="H698" s="65">
        <v>120.7375</v>
      </c>
      <c r="I698" s="65">
        <v>107.2727</v>
      </c>
      <c r="J698" s="65">
        <v>100</v>
      </c>
      <c r="K698" s="65">
        <v>100</v>
      </c>
    </row>
    <row r="699" spans="1:11">
      <c r="A699" s="53" t="s">
        <v>2</v>
      </c>
      <c r="B699" s="53" t="s">
        <v>26</v>
      </c>
      <c r="C699" s="54">
        <v>273320</v>
      </c>
      <c r="D699" s="54">
        <v>330000</v>
      </c>
      <c r="E699" s="54">
        <v>354000</v>
      </c>
      <c r="F699" s="54">
        <v>354000</v>
      </c>
      <c r="G699" s="54">
        <v>354000</v>
      </c>
      <c r="H699" s="54">
        <v>120.7375</v>
      </c>
      <c r="I699" s="54">
        <v>107.2727</v>
      </c>
      <c r="J699" s="54">
        <v>100</v>
      </c>
      <c r="K699" s="54">
        <v>100</v>
      </c>
    </row>
    <row r="700" spans="1:11" ht="25.5">
      <c r="A700" s="53" t="s">
        <v>317</v>
      </c>
      <c r="B700" s="53" t="s">
        <v>318</v>
      </c>
      <c r="C700" s="54">
        <v>168320</v>
      </c>
      <c r="D700" s="54">
        <v>210000</v>
      </c>
      <c r="E700" s="54">
        <v>210000</v>
      </c>
      <c r="F700" s="54">
        <v>210000</v>
      </c>
      <c r="G700" s="54">
        <v>210000</v>
      </c>
      <c r="H700" s="54">
        <v>124.7623</v>
      </c>
      <c r="I700" s="54">
        <v>100</v>
      </c>
      <c r="J700" s="54">
        <v>100</v>
      </c>
      <c r="K700" s="54">
        <v>100</v>
      </c>
    </row>
    <row r="701" spans="1:11">
      <c r="A701" s="66" t="s">
        <v>322</v>
      </c>
      <c r="B701" s="66" t="s">
        <v>323</v>
      </c>
      <c r="C701" s="67">
        <v>168320</v>
      </c>
      <c r="D701" s="67">
        <v>210000</v>
      </c>
      <c r="E701" s="67">
        <v>210000</v>
      </c>
      <c r="H701" s="67">
        <v>124.7623</v>
      </c>
      <c r="I701" s="67">
        <v>100</v>
      </c>
    </row>
    <row r="702" spans="1:11">
      <c r="A702" s="53" t="s">
        <v>342</v>
      </c>
      <c r="B702" s="53" t="s">
        <v>343</v>
      </c>
      <c r="C702" s="54">
        <v>105000</v>
      </c>
      <c r="D702" s="54">
        <v>120000</v>
      </c>
      <c r="E702" s="54">
        <v>144000</v>
      </c>
      <c r="F702" s="54">
        <v>144000</v>
      </c>
      <c r="G702" s="54">
        <v>144000</v>
      </c>
      <c r="H702" s="54">
        <v>114.28570000000001</v>
      </c>
      <c r="I702" s="54">
        <v>120</v>
      </c>
      <c r="J702" s="54">
        <v>100</v>
      </c>
      <c r="K702" s="54">
        <v>100</v>
      </c>
    </row>
    <row r="703" spans="1:11">
      <c r="A703" s="66" t="s">
        <v>349</v>
      </c>
      <c r="B703" s="66" t="s">
        <v>350</v>
      </c>
      <c r="C703" s="67">
        <v>105000</v>
      </c>
      <c r="D703" s="67">
        <v>120000</v>
      </c>
      <c r="E703" s="67">
        <v>144000</v>
      </c>
      <c r="H703" s="67">
        <v>114.28570000000001</v>
      </c>
      <c r="I703" s="67">
        <v>120</v>
      </c>
    </row>
    <row r="704" spans="1:11">
      <c r="A704" s="68" t="s">
        <v>604</v>
      </c>
      <c r="B704" s="68"/>
      <c r="C704" s="60">
        <v>19400428</v>
      </c>
      <c r="D704" s="60">
        <v>20359522</v>
      </c>
      <c r="E704" s="60">
        <v>17242071</v>
      </c>
      <c r="F704" s="60">
        <v>17242071</v>
      </c>
      <c r="G704" s="60">
        <v>17242071</v>
      </c>
      <c r="H704" s="60">
        <v>104.9436</v>
      </c>
      <c r="I704" s="60">
        <v>84.687899999999999</v>
      </c>
      <c r="J704" s="60">
        <v>100</v>
      </c>
      <c r="K704" s="60">
        <v>100</v>
      </c>
    </row>
    <row r="705" spans="1:11">
      <c r="A705" s="69" t="s">
        <v>603</v>
      </c>
      <c r="B705" s="69"/>
      <c r="C705" s="63">
        <v>19400428</v>
      </c>
      <c r="D705" s="63">
        <v>20359522</v>
      </c>
      <c r="E705" s="63">
        <v>17242071</v>
      </c>
      <c r="F705" s="63">
        <v>17242071</v>
      </c>
      <c r="G705" s="63">
        <v>17242071</v>
      </c>
      <c r="H705" s="63">
        <v>104.9436</v>
      </c>
      <c r="I705" s="63">
        <v>84.687899999999999</v>
      </c>
      <c r="J705" s="63">
        <v>100</v>
      </c>
      <c r="K705" s="63">
        <v>100</v>
      </c>
    </row>
    <row r="706" spans="1:11">
      <c r="A706" s="64" t="s">
        <v>605</v>
      </c>
      <c r="B706" s="64"/>
      <c r="C706" s="65">
        <v>9041728.9299999997</v>
      </c>
      <c r="D706" s="65">
        <v>8352747.1399999997</v>
      </c>
      <c r="E706" s="65">
        <v>9356703.7899999991</v>
      </c>
      <c r="F706" s="65">
        <v>9356703.7899999991</v>
      </c>
      <c r="G706" s="65">
        <v>9356703.7899999991</v>
      </c>
      <c r="H706" s="65">
        <v>92.379900000000006</v>
      </c>
      <c r="I706" s="65">
        <v>112.0194</v>
      </c>
      <c r="J706" s="65">
        <v>100</v>
      </c>
      <c r="K706" s="65">
        <v>100</v>
      </c>
    </row>
    <row r="707" spans="1:11">
      <c r="A707" s="53" t="s">
        <v>2</v>
      </c>
      <c r="B707" s="53" t="s">
        <v>26</v>
      </c>
      <c r="C707" s="54">
        <v>9041728.9299999997</v>
      </c>
      <c r="D707" s="54">
        <v>8352747.1399999997</v>
      </c>
      <c r="E707" s="54">
        <v>9356703.7899999991</v>
      </c>
      <c r="F707" s="54">
        <v>9356703.7899999991</v>
      </c>
      <c r="G707" s="54">
        <v>9356703.7899999991</v>
      </c>
      <c r="H707" s="54">
        <v>92.379900000000006</v>
      </c>
      <c r="I707" s="54">
        <v>112.0194</v>
      </c>
      <c r="J707" s="54">
        <v>100</v>
      </c>
      <c r="K707" s="54">
        <v>100</v>
      </c>
    </row>
    <row r="708" spans="1:11">
      <c r="A708" s="53" t="s">
        <v>250</v>
      </c>
      <c r="B708" s="53" t="s">
        <v>251</v>
      </c>
      <c r="C708" s="54">
        <v>9020253.3200000003</v>
      </c>
      <c r="D708" s="54">
        <v>8322577.1399999997</v>
      </c>
      <c r="E708" s="54">
        <v>9328083.7899999991</v>
      </c>
      <c r="F708" s="54">
        <v>9328083.7899999991</v>
      </c>
      <c r="G708" s="54">
        <v>9328083.7899999991</v>
      </c>
      <c r="H708" s="54">
        <v>92.2654</v>
      </c>
      <c r="I708" s="54">
        <v>112.08159999999999</v>
      </c>
      <c r="J708" s="54">
        <v>100</v>
      </c>
      <c r="K708" s="54">
        <v>100</v>
      </c>
    </row>
    <row r="709" spans="1:11">
      <c r="A709" s="66" t="s">
        <v>259</v>
      </c>
      <c r="B709" s="66" t="s">
        <v>260</v>
      </c>
      <c r="C709" s="67">
        <v>610930.63</v>
      </c>
      <c r="D709" s="67">
        <v>660953.19999999995</v>
      </c>
      <c r="E709" s="67">
        <v>856868</v>
      </c>
      <c r="H709" s="67">
        <v>108.1879</v>
      </c>
      <c r="I709" s="67">
        <v>129.6412</v>
      </c>
    </row>
    <row r="710" spans="1:11">
      <c r="A710" s="66" t="s">
        <v>264</v>
      </c>
      <c r="B710" s="66" t="s">
        <v>265</v>
      </c>
      <c r="C710" s="67">
        <v>5511940.5899999999</v>
      </c>
      <c r="D710" s="67">
        <v>5109687</v>
      </c>
      <c r="E710" s="67">
        <v>5561314.4199999999</v>
      </c>
      <c r="H710" s="67">
        <v>92.702100000000002</v>
      </c>
      <c r="I710" s="67">
        <v>108.8386</v>
      </c>
    </row>
    <row r="711" spans="1:11">
      <c r="A711" s="66" t="s">
        <v>269</v>
      </c>
      <c r="B711" s="66" t="s">
        <v>270</v>
      </c>
      <c r="C711" s="67">
        <v>2351433.17</v>
      </c>
      <c r="D711" s="67">
        <v>2157951</v>
      </c>
      <c r="E711" s="67">
        <v>2369782.83</v>
      </c>
      <c r="H711" s="67">
        <v>91.771699999999996</v>
      </c>
      <c r="I711" s="67">
        <v>109.8163</v>
      </c>
    </row>
    <row r="712" spans="1:11">
      <c r="A712" s="66" t="s">
        <v>274</v>
      </c>
      <c r="B712" s="66" t="s">
        <v>275</v>
      </c>
      <c r="C712" s="67">
        <v>747.07</v>
      </c>
      <c r="D712" s="67">
        <v>1950</v>
      </c>
      <c r="E712" s="67">
        <v>2140</v>
      </c>
      <c r="H712" s="67">
        <v>261.0197</v>
      </c>
      <c r="I712" s="67">
        <v>109.7435</v>
      </c>
    </row>
    <row r="713" spans="1:11">
      <c r="A713" s="66" t="s">
        <v>279</v>
      </c>
      <c r="B713" s="66" t="s">
        <v>280</v>
      </c>
      <c r="C713" s="67">
        <v>545201.86</v>
      </c>
      <c r="D713" s="67">
        <v>392035.94</v>
      </c>
      <c r="E713" s="67">
        <v>537978.54</v>
      </c>
      <c r="H713" s="67">
        <v>71.906499999999994</v>
      </c>
      <c r="I713" s="67">
        <v>137.2268</v>
      </c>
    </row>
    <row r="714" spans="1:11">
      <c r="A714" s="53" t="s">
        <v>284</v>
      </c>
      <c r="B714" s="53" t="s">
        <v>285</v>
      </c>
      <c r="C714" s="54">
        <v>12600.81</v>
      </c>
      <c r="D714" s="54">
        <v>25170</v>
      </c>
      <c r="E714" s="54">
        <v>20620</v>
      </c>
      <c r="F714" s="54">
        <v>20620</v>
      </c>
      <c r="G714" s="54">
        <v>20620</v>
      </c>
      <c r="H714" s="54">
        <v>199.749</v>
      </c>
      <c r="I714" s="54">
        <v>81.922899999999998</v>
      </c>
      <c r="J714" s="54">
        <v>100</v>
      </c>
      <c r="K714" s="54">
        <v>100</v>
      </c>
    </row>
    <row r="715" spans="1:11">
      <c r="A715" s="66" t="s">
        <v>297</v>
      </c>
      <c r="B715" s="66" t="s">
        <v>298</v>
      </c>
      <c r="C715" s="67">
        <v>12600.81</v>
      </c>
      <c r="D715" s="67">
        <v>25170</v>
      </c>
      <c r="E715" s="67">
        <v>20620</v>
      </c>
      <c r="H715" s="67">
        <v>199.749</v>
      </c>
      <c r="I715" s="67">
        <v>81.922899999999998</v>
      </c>
    </row>
    <row r="716" spans="1:11" ht="25.5">
      <c r="A716" s="53" t="s">
        <v>335</v>
      </c>
      <c r="B716" s="53" t="s">
        <v>336</v>
      </c>
      <c r="C716" s="54">
        <v>8874.7999999999993</v>
      </c>
      <c r="D716" s="54">
        <v>5000</v>
      </c>
      <c r="E716" s="54">
        <v>8000</v>
      </c>
      <c r="F716" s="54">
        <v>8000</v>
      </c>
      <c r="G716" s="54">
        <v>8000</v>
      </c>
      <c r="H716" s="54">
        <v>56.339199999999998</v>
      </c>
      <c r="I716" s="54">
        <v>160</v>
      </c>
      <c r="J716" s="54">
        <v>100</v>
      </c>
      <c r="K716" s="54">
        <v>100</v>
      </c>
    </row>
    <row r="717" spans="1:11">
      <c r="A717" s="66" t="s">
        <v>340</v>
      </c>
      <c r="B717" s="66" t="s">
        <v>341</v>
      </c>
      <c r="C717" s="67">
        <v>8874.7999999999993</v>
      </c>
      <c r="D717" s="67">
        <v>5000</v>
      </c>
      <c r="E717" s="67">
        <v>8000</v>
      </c>
      <c r="H717" s="67">
        <v>56.339199999999998</v>
      </c>
      <c r="I717" s="67">
        <v>160</v>
      </c>
    </row>
    <row r="718" spans="1:11">
      <c r="A718" s="64" t="s">
        <v>606</v>
      </c>
      <c r="B718" s="64"/>
      <c r="C718" s="65">
        <v>10358699.07</v>
      </c>
      <c r="D718" s="65">
        <v>12006774.859999999</v>
      </c>
      <c r="E718" s="65">
        <v>7885367.21</v>
      </c>
      <c r="F718" s="65">
        <v>7885367.21</v>
      </c>
      <c r="G718" s="65">
        <v>7885367.21</v>
      </c>
      <c r="H718" s="65">
        <v>115.91</v>
      </c>
      <c r="I718" s="65">
        <v>65.674300000000002</v>
      </c>
      <c r="J718" s="65">
        <v>100</v>
      </c>
      <c r="K718" s="65">
        <v>100</v>
      </c>
    </row>
    <row r="719" spans="1:11">
      <c r="A719" s="53" t="s">
        <v>2</v>
      </c>
      <c r="B719" s="53" t="s">
        <v>26</v>
      </c>
      <c r="C719" s="54">
        <v>10358699.07</v>
      </c>
      <c r="D719" s="54">
        <v>12006774.859999999</v>
      </c>
      <c r="E719" s="54">
        <v>7885367.21</v>
      </c>
      <c r="F719" s="54">
        <v>7885367.21</v>
      </c>
      <c r="G719" s="54">
        <v>7885367.21</v>
      </c>
      <c r="H719" s="54">
        <v>115.91</v>
      </c>
      <c r="I719" s="54">
        <v>65.674300000000002</v>
      </c>
      <c r="J719" s="54">
        <v>100</v>
      </c>
      <c r="K719" s="54">
        <v>100</v>
      </c>
    </row>
    <row r="720" spans="1:11">
      <c r="A720" s="53" t="s">
        <v>250</v>
      </c>
      <c r="B720" s="53" t="s">
        <v>251</v>
      </c>
      <c r="C720" s="54">
        <v>10358699.07</v>
      </c>
      <c r="D720" s="54">
        <v>12003774.859999999</v>
      </c>
      <c r="E720" s="54">
        <v>7882367.21</v>
      </c>
      <c r="F720" s="54">
        <v>7882367.21</v>
      </c>
      <c r="G720" s="54">
        <v>7882367.21</v>
      </c>
      <c r="H720" s="54">
        <v>115.8811</v>
      </c>
      <c r="I720" s="54">
        <v>65.665700000000001</v>
      </c>
      <c r="J720" s="54">
        <v>100</v>
      </c>
      <c r="K720" s="54">
        <v>100</v>
      </c>
    </row>
    <row r="721" spans="1:11">
      <c r="A721" s="66" t="s">
        <v>259</v>
      </c>
      <c r="B721" s="66" t="s">
        <v>260</v>
      </c>
      <c r="C721" s="67">
        <v>0</v>
      </c>
      <c r="D721" s="67">
        <v>30000</v>
      </c>
      <c r="E721" s="67">
        <v>30000</v>
      </c>
      <c r="H721" s="67">
        <v>0</v>
      </c>
      <c r="I721" s="67">
        <v>100</v>
      </c>
    </row>
    <row r="722" spans="1:11">
      <c r="A722" s="66" t="s">
        <v>264</v>
      </c>
      <c r="B722" s="66" t="s">
        <v>265</v>
      </c>
      <c r="C722" s="67">
        <v>2360357.35</v>
      </c>
      <c r="D722" s="67">
        <v>3198506.97</v>
      </c>
      <c r="E722" s="67">
        <v>2618083.16</v>
      </c>
      <c r="H722" s="67">
        <v>135.5094</v>
      </c>
      <c r="I722" s="67">
        <v>81.853200000000001</v>
      </c>
    </row>
    <row r="723" spans="1:11">
      <c r="A723" s="66" t="s">
        <v>269</v>
      </c>
      <c r="B723" s="66" t="s">
        <v>270</v>
      </c>
      <c r="C723" s="67">
        <v>7637382.1200000001</v>
      </c>
      <c r="D723" s="67">
        <v>8118267.8899999997</v>
      </c>
      <c r="E723" s="67">
        <v>5077284.05</v>
      </c>
      <c r="H723" s="67">
        <v>106.29640000000001</v>
      </c>
      <c r="I723" s="67">
        <v>62.541400000000003</v>
      </c>
    </row>
    <row r="724" spans="1:11">
      <c r="A724" s="66" t="s">
        <v>279</v>
      </c>
      <c r="B724" s="66" t="s">
        <v>280</v>
      </c>
      <c r="C724" s="67">
        <v>360959.6</v>
      </c>
      <c r="D724" s="67">
        <v>657000</v>
      </c>
      <c r="E724" s="67">
        <v>157000</v>
      </c>
      <c r="H724" s="67">
        <v>182.01480000000001</v>
      </c>
      <c r="I724" s="67">
        <v>23.8964</v>
      </c>
    </row>
    <row r="725" spans="1:11">
      <c r="A725" s="53" t="s">
        <v>284</v>
      </c>
      <c r="B725" s="53" t="s">
        <v>285</v>
      </c>
      <c r="C725" s="54">
        <v>0</v>
      </c>
      <c r="D725" s="54">
        <v>3000</v>
      </c>
      <c r="E725" s="54">
        <v>3000</v>
      </c>
      <c r="F725" s="54">
        <v>3000</v>
      </c>
      <c r="G725" s="54">
        <v>3000</v>
      </c>
      <c r="H725" s="54">
        <v>0</v>
      </c>
      <c r="I725" s="54">
        <v>100</v>
      </c>
      <c r="J725" s="54">
        <v>100</v>
      </c>
      <c r="K725" s="54">
        <v>100</v>
      </c>
    </row>
    <row r="726" spans="1:11">
      <c r="A726" s="66" t="s">
        <v>297</v>
      </c>
      <c r="B726" s="66" t="s">
        <v>298</v>
      </c>
      <c r="C726" s="67">
        <v>0</v>
      </c>
      <c r="D726" s="67">
        <v>3000</v>
      </c>
      <c r="E726" s="67">
        <v>3000</v>
      </c>
      <c r="H726" s="67">
        <v>0</v>
      </c>
      <c r="I726" s="67">
        <v>100</v>
      </c>
    </row>
    <row r="727" spans="1:11">
      <c r="A727" s="68" t="s">
        <v>607</v>
      </c>
      <c r="B727" s="68"/>
      <c r="C727" s="60">
        <v>11404529.68</v>
      </c>
      <c r="D727" s="60">
        <v>11979130</v>
      </c>
      <c r="E727" s="60">
        <v>12452772.470000001</v>
      </c>
      <c r="F727" s="60">
        <v>12452772.470000001</v>
      </c>
      <c r="G727" s="60">
        <v>12452772.470000001</v>
      </c>
      <c r="H727" s="60">
        <v>105.03830000000001</v>
      </c>
      <c r="I727" s="60">
        <v>103.9538</v>
      </c>
      <c r="J727" s="60">
        <v>100</v>
      </c>
      <c r="K727" s="60">
        <v>100</v>
      </c>
    </row>
    <row r="728" spans="1:11">
      <c r="A728" s="69" t="s">
        <v>608</v>
      </c>
      <c r="B728" s="69"/>
      <c r="C728" s="63">
        <v>11404529.68</v>
      </c>
      <c r="D728" s="63">
        <v>11979130</v>
      </c>
      <c r="E728" s="63">
        <v>12452772.470000001</v>
      </c>
      <c r="F728" s="63">
        <v>12452772.470000001</v>
      </c>
      <c r="G728" s="63">
        <v>12452772.470000001</v>
      </c>
      <c r="H728" s="63">
        <v>105.03830000000001</v>
      </c>
      <c r="I728" s="63">
        <v>103.9538</v>
      </c>
      <c r="J728" s="63">
        <v>100</v>
      </c>
      <c r="K728" s="63">
        <v>100</v>
      </c>
    </row>
    <row r="729" spans="1:11">
      <c r="A729" s="64" t="s">
        <v>605</v>
      </c>
      <c r="B729" s="64"/>
      <c r="C729" s="65">
        <v>10154960.35</v>
      </c>
      <c r="D729" s="65">
        <v>9544808.9000000004</v>
      </c>
      <c r="E729" s="65">
        <v>10780015</v>
      </c>
      <c r="F729" s="65">
        <v>10780015</v>
      </c>
      <c r="G729" s="65">
        <v>10780015</v>
      </c>
      <c r="H729" s="65">
        <v>93.991500000000002</v>
      </c>
      <c r="I729" s="65">
        <v>112.94110000000001</v>
      </c>
      <c r="J729" s="65">
        <v>100</v>
      </c>
      <c r="K729" s="65">
        <v>100</v>
      </c>
    </row>
    <row r="730" spans="1:11">
      <c r="A730" s="53" t="s">
        <v>2</v>
      </c>
      <c r="B730" s="53" t="s">
        <v>26</v>
      </c>
      <c r="C730" s="54">
        <v>10151763.51</v>
      </c>
      <c r="D730" s="54">
        <v>9544808.9000000004</v>
      </c>
      <c r="E730" s="54">
        <v>10780015</v>
      </c>
      <c r="F730" s="54">
        <v>10780015</v>
      </c>
      <c r="G730" s="54">
        <v>10780015</v>
      </c>
      <c r="H730" s="54">
        <v>94.021100000000004</v>
      </c>
      <c r="I730" s="54">
        <v>112.94110000000001</v>
      </c>
      <c r="J730" s="54">
        <v>100</v>
      </c>
      <c r="K730" s="54">
        <v>100</v>
      </c>
    </row>
    <row r="731" spans="1:11">
      <c r="A731" s="53" t="s">
        <v>226</v>
      </c>
      <c r="B731" s="53" t="s">
        <v>227</v>
      </c>
      <c r="C731" s="54">
        <v>11545.37</v>
      </c>
      <c r="D731" s="54">
        <v>0</v>
      </c>
      <c r="E731" s="54">
        <v>0</v>
      </c>
      <c r="F731" s="54">
        <v>0</v>
      </c>
      <c r="G731" s="54">
        <v>0</v>
      </c>
      <c r="H731" s="54">
        <v>0</v>
      </c>
      <c r="I731" s="54">
        <v>0</v>
      </c>
      <c r="J731" s="54">
        <v>0</v>
      </c>
      <c r="K731" s="54">
        <v>0</v>
      </c>
    </row>
    <row r="732" spans="1:11">
      <c r="A732" s="66" t="s">
        <v>240</v>
      </c>
      <c r="B732" s="66" t="s">
        <v>241</v>
      </c>
      <c r="C732" s="67">
        <v>11545.37</v>
      </c>
      <c r="D732" s="67">
        <v>0</v>
      </c>
      <c r="E732" s="67">
        <v>0</v>
      </c>
      <c r="H732" s="67">
        <v>0</v>
      </c>
      <c r="I732" s="67">
        <v>0</v>
      </c>
    </row>
    <row r="733" spans="1:11">
      <c r="A733" s="53" t="s">
        <v>250</v>
      </c>
      <c r="B733" s="53" t="s">
        <v>251</v>
      </c>
      <c r="C733" s="54">
        <v>10128411.41</v>
      </c>
      <c r="D733" s="54">
        <v>9526653.9000000004</v>
      </c>
      <c r="E733" s="54">
        <v>10761865</v>
      </c>
      <c r="F733" s="54">
        <v>10761865</v>
      </c>
      <c r="G733" s="54">
        <v>10761865</v>
      </c>
      <c r="H733" s="54">
        <v>94.058700000000002</v>
      </c>
      <c r="I733" s="54">
        <v>112.9658</v>
      </c>
      <c r="J733" s="54">
        <v>100</v>
      </c>
      <c r="K733" s="54">
        <v>100</v>
      </c>
    </row>
    <row r="734" spans="1:11">
      <c r="A734" s="66" t="s">
        <v>259</v>
      </c>
      <c r="B734" s="66" t="s">
        <v>260</v>
      </c>
      <c r="C734" s="67">
        <v>2125270.27</v>
      </c>
      <c r="D734" s="67">
        <v>2096836</v>
      </c>
      <c r="E734" s="67">
        <v>3362484.5</v>
      </c>
      <c r="H734" s="67">
        <v>98.662000000000006</v>
      </c>
      <c r="I734" s="67">
        <v>160.35990000000001</v>
      </c>
    </row>
    <row r="735" spans="1:11">
      <c r="A735" s="66" t="s">
        <v>264</v>
      </c>
      <c r="B735" s="66" t="s">
        <v>265</v>
      </c>
      <c r="C735" s="67">
        <v>4708303.9400000004</v>
      </c>
      <c r="D735" s="67">
        <v>4584895.5</v>
      </c>
      <c r="E735" s="67">
        <v>4267971.6399999997</v>
      </c>
      <c r="H735" s="67">
        <v>97.378900000000002</v>
      </c>
      <c r="I735" s="67">
        <v>93.087599999999995</v>
      </c>
    </row>
    <row r="736" spans="1:11">
      <c r="A736" s="66" t="s">
        <v>269</v>
      </c>
      <c r="B736" s="66" t="s">
        <v>270</v>
      </c>
      <c r="C736" s="67">
        <v>2566429.86</v>
      </c>
      <c r="D736" s="67">
        <v>2266615.61</v>
      </c>
      <c r="E736" s="67">
        <v>2419662</v>
      </c>
      <c r="H736" s="67">
        <v>88.317800000000005</v>
      </c>
      <c r="I736" s="67">
        <v>106.7521</v>
      </c>
    </row>
    <row r="737" spans="1:11">
      <c r="A737" s="66" t="s">
        <v>274</v>
      </c>
      <c r="B737" s="66" t="s">
        <v>275</v>
      </c>
      <c r="C737" s="67">
        <v>5817.94</v>
      </c>
      <c r="D737" s="67">
        <v>12022</v>
      </c>
      <c r="E737" s="67">
        <v>10812</v>
      </c>
      <c r="H737" s="67">
        <v>206.63669999999999</v>
      </c>
      <c r="I737" s="67">
        <v>89.935100000000006</v>
      </c>
    </row>
    <row r="738" spans="1:11">
      <c r="A738" s="66" t="s">
        <v>279</v>
      </c>
      <c r="B738" s="66" t="s">
        <v>280</v>
      </c>
      <c r="C738" s="67">
        <v>722589.4</v>
      </c>
      <c r="D738" s="67">
        <v>566284.79</v>
      </c>
      <c r="E738" s="67">
        <v>700934.86</v>
      </c>
      <c r="H738" s="67">
        <v>78.368799999999993</v>
      </c>
      <c r="I738" s="67">
        <v>123.7778</v>
      </c>
    </row>
    <row r="739" spans="1:11">
      <c r="A739" s="53" t="s">
        <v>284</v>
      </c>
      <c r="B739" s="53" t="s">
        <v>285</v>
      </c>
      <c r="C739" s="54">
        <v>10806.73</v>
      </c>
      <c r="D739" s="54">
        <v>17155</v>
      </c>
      <c r="E739" s="54">
        <v>17150</v>
      </c>
      <c r="F739" s="54">
        <v>17150</v>
      </c>
      <c r="G739" s="54">
        <v>17150</v>
      </c>
      <c r="H739" s="54">
        <v>158.74359999999999</v>
      </c>
      <c r="I739" s="54">
        <v>99.970799999999997</v>
      </c>
      <c r="J739" s="54">
        <v>100</v>
      </c>
      <c r="K739" s="54">
        <v>100</v>
      </c>
    </row>
    <row r="740" spans="1:11">
      <c r="A740" s="66" t="s">
        <v>297</v>
      </c>
      <c r="B740" s="66" t="s">
        <v>298</v>
      </c>
      <c r="C740" s="67">
        <v>10806.73</v>
      </c>
      <c r="D740" s="67">
        <v>17155</v>
      </c>
      <c r="E740" s="67">
        <v>17150</v>
      </c>
      <c r="H740" s="67">
        <v>158.74359999999999</v>
      </c>
      <c r="I740" s="67">
        <v>99.970799999999997</v>
      </c>
    </row>
    <row r="741" spans="1:11">
      <c r="A741" s="53" t="s">
        <v>342</v>
      </c>
      <c r="B741" s="53" t="s">
        <v>343</v>
      </c>
      <c r="C741" s="54">
        <v>1000</v>
      </c>
      <c r="D741" s="54">
        <v>1000</v>
      </c>
      <c r="E741" s="54">
        <v>1000</v>
      </c>
      <c r="F741" s="54">
        <v>1000</v>
      </c>
      <c r="G741" s="54">
        <v>1000</v>
      </c>
      <c r="H741" s="54">
        <v>100</v>
      </c>
      <c r="I741" s="54">
        <v>100</v>
      </c>
      <c r="J741" s="54">
        <v>100</v>
      </c>
      <c r="K741" s="54">
        <v>100</v>
      </c>
    </row>
    <row r="742" spans="1:11">
      <c r="A742" s="66" t="s">
        <v>349</v>
      </c>
      <c r="B742" s="66" t="s">
        <v>350</v>
      </c>
      <c r="C742" s="67">
        <v>1000</v>
      </c>
      <c r="D742" s="67">
        <v>1000</v>
      </c>
      <c r="E742" s="67">
        <v>1000</v>
      </c>
      <c r="H742" s="67">
        <v>100</v>
      </c>
      <c r="I742" s="67">
        <v>100</v>
      </c>
    </row>
    <row r="743" spans="1:11">
      <c r="A743" s="53" t="s">
        <v>3</v>
      </c>
      <c r="B743" s="53" t="s">
        <v>34</v>
      </c>
      <c r="C743" s="54">
        <v>3196.84</v>
      </c>
      <c r="D743" s="54">
        <v>0</v>
      </c>
      <c r="E743" s="54">
        <v>0</v>
      </c>
      <c r="F743" s="54">
        <v>0</v>
      </c>
      <c r="G743" s="54">
        <v>0</v>
      </c>
      <c r="H743" s="54">
        <v>0</v>
      </c>
      <c r="I743" s="54">
        <v>0</v>
      </c>
      <c r="J743" s="54">
        <v>0</v>
      </c>
      <c r="K743" s="54">
        <v>0</v>
      </c>
    </row>
    <row r="744" spans="1:11">
      <c r="A744" s="53" t="s">
        <v>371</v>
      </c>
      <c r="B744" s="53" t="s">
        <v>372</v>
      </c>
      <c r="C744" s="54">
        <v>3196.84</v>
      </c>
      <c r="D744" s="54">
        <v>0</v>
      </c>
      <c r="E744" s="54">
        <v>0</v>
      </c>
      <c r="F744" s="54">
        <v>0</v>
      </c>
      <c r="G744" s="54">
        <v>0</v>
      </c>
      <c r="H744" s="54">
        <v>0</v>
      </c>
      <c r="I744" s="54">
        <v>0</v>
      </c>
      <c r="J744" s="54">
        <v>0</v>
      </c>
      <c r="K744" s="54">
        <v>0</v>
      </c>
    </row>
    <row r="745" spans="1:11">
      <c r="A745" s="66" t="s">
        <v>395</v>
      </c>
      <c r="B745" s="66" t="s">
        <v>396</v>
      </c>
      <c r="C745" s="67">
        <v>3196.84</v>
      </c>
      <c r="D745" s="67">
        <v>0</v>
      </c>
      <c r="E745" s="67">
        <v>0</v>
      </c>
      <c r="H745" s="67">
        <v>0</v>
      </c>
      <c r="I745" s="67">
        <v>0</v>
      </c>
    </row>
    <row r="746" spans="1:11">
      <c r="A746" s="64" t="s">
        <v>606</v>
      </c>
      <c r="B746" s="64"/>
      <c r="C746" s="65">
        <v>1249569.33</v>
      </c>
      <c r="D746" s="65">
        <v>2434321.1</v>
      </c>
      <c r="E746" s="65">
        <v>1672757.47</v>
      </c>
      <c r="F746" s="65">
        <v>1672757.47</v>
      </c>
      <c r="G746" s="65">
        <v>1672757.47</v>
      </c>
      <c r="H746" s="65">
        <v>194.81280000000001</v>
      </c>
      <c r="I746" s="65">
        <v>68.715500000000006</v>
      </c>
      <c r="J746" s="65">
        <v>100</v>
      </c>
      <c r="K746" s="65">
        <v>100</v>
      </c>
    </row>
    <row r="747" spans="1:11">
      <c r="A747" s="53" t="s">
        <v>2</v>
      </c>
      <c r="B747" s="53" t="s">
        <v>26</v>
      </c>
      <c r="C747" s="54">
        <v>1249569.33</v>
      </c>
      <c r="D747" s="54">
        <v>2434321.1</v>
      </c>
      <c r="E747" s="54">
        <v>1672757.47</v>
      </c>
      <c r="F747" s="54">
        <v>1672757.47</v>
      </c>
      <c r="G747" s="54">
        <v>1672757.47</v>
      </c>
      <c r="H747" s="54">
        <v>194.81280000000001</v>
      </c>
      <c r="I747" s="54">
        <v>68.715500000000006</v>
      </c>
      <c r="J747" s="54">
        <v>100</v>
      </c>
      <c r="K747" s="54">
        <v>100</v>
      </c>
    </row>
    <row r="748" spans="1:11">
      <c r="A748" s="53" t="s">
        <v>250</v>
      </c>
      <c r="B748" s="53" t="s">
        <v>251</v>
      </c>
      <c r="C748" s="54">
        <v>745676.51</v>
      </c>
      <c r="D748" s="54">
        <v>1915135.1</v>
      </c>
      <c r="E748" s="54">
        <v>1122757.47</v>
      </c>
      <c r="F748" s="54">
        <v>1122757.47</v>
      </c>
      <c r="G748" s="54">
        <v>1122757.47</v>
      </c>
      <c r="H748" s="54">
        <v>256.83179999999999</v>
      </c>
      <c r="I748" s="54">
        <v>58.625399999999999</v>
      </c>
      <c r="J748" s="54">
        <v>100</v>
      </c>
      <c r="K748" s="54">
        <v>100</v>
      </c>
    </row>
    <row r="749" spans="1:11">
      <c r="A749" s="66" t="s">
        <v>259</v>
      </c>
      <c r="B749" s="66" t="s">
        <v>260</v>
      </c>
      <c r="C749" s="67">
        <v>2437.5</v>
      </c>
      <c r="D749" s="67">
        <v>13000</v>
      </c>
      <c r="E749" s="67">
        <v>13000</v>
      </c>
      <c r="H749" s="67">
        <v>533.33330000000001</v>
      </c>
      <c r="I749" s="67">
        <v>100</v>
      </c>
    </row>
    <row r="750" spans="1:11">
      <c r="A750" s="66" t="s">
        <v>264</v>
      </c>
      <c r="B750" s="66" t="s">
        <v>265</v>
      </c>
      <c r="C750" s="67">
        <v>476978.85</v>
      </c>
      <c r="D750" s="67">
        <v>1518824.89</v>
      </c>
      <c r="E750" s="67">
        <v>560757.47</v>
      </c>
      <c r="H750" s="67">
        <v>318.42599999999999</v>
      </c>
      <c r="I750" s="67">
        <v>36.920400000000001</v>
      </c>
    </row>
    <row r="751" spans="1:11">
      <c r="A751" s="66" t="s">
        <v>269</v>
      </c>
      <c r="B751" s="66" t="s">
        <v>270</v>
      </c>
      <c r="C751" s="67">
        <v>266260.15999999997</v>
      </c>
      <c r="D751" s="67">
        <v>345267.32</v>
      </c>
      <c r="E751" s="67">
        <v>488000</v>
      </c>
      <c r="H751" s="67">
        <v>129.6729</v>
      </c>
      <c r="I751" s="67">
        <v>141.33969999999999</v>
      </c>
    </row>
    <row r="752" spans="1:11">
      <c r="A752" s="66" t="s">
        <v>279</v>
      </c>
      <c r="B752" s="66" t="s">
        <v>280</v>
      </c>
      <c r="C752" s="67">
        <v>0</v>
      </c>
      <c r="D752" s="67">
        <v>38042.89</v>
      </c>
      <c r="E752" s="67">
        <v>61000</v>
      </c>
      <c r="H752" s="67">
        <v>0</v>
      </c>
      <c r="I752" s="67">
        <v>160.34530000000001</v>
      </c>
    </row>
    <row r="753" spans="1:11" ht="25.5">
      <c r="A753" s="53" t="s">
        <v>317</v>
      </c>
      <c r="B753" s="53" t="s">
        <v>318</v>
      </c>
      <c r="C753" s="54">
        <v>503892.82</v>
      </c>
      <c r="D753" s="54">
        <v>519186</v>
      </c>
      <c r="E753" s="54">
        <v>550000</v>
      </c>
      <c r="F753" s="54">
        <v>550000</v>
      </c>
      <c r="G753" s="54">
        <v>550000</v>
      </c>
      <c r="H753" s="54">
        <v>103.035</v>
      </c>
      <c r="I753" s="54">
        <v>105.935</v>
      </c>
      <c r="J753" s="54">
        <v>100</v>
      </c>
      <c r="K753" s="54">
        <v>100</v>
      </c>
    </row>
    <row r="754" spans="1:11">
      <c r="A754" s="66" t="s">
        <v>327</v>
      </c>
      <c r="B754" s="66" t="s">
        <v>328</v>
      </c>
      <c r="C754" s="67">
        <v>503892.82</v>
      </c>
      <c r="D754" s="67">
        <v>519186</v>
      </c>
      <c r="E754" s="67">
        <v>550000</v>
      </c>
      <c r="H754" s="67">
        <v>103.035</v>
      </c>
      <c r="I754" s="67">
        <v>105.935</v>
      </c>
    </row>
    <row r="755" spans="1:11" ht="24.75" customHeight="1">
      <c r="A755" s="59" t="s">
        <v>609</v>
      </c>
      <c r="B755" s="59"/>
      <c r="C755" s="60">
        <v>4048022.45</v>
      </c>
      <c r="D755" s="60">
        <v>5533296.71</v>
      </c>
      <c r="E755" s="60">
        <v>5525243.1100000003</v>
      </c>
      <c r="F755" s="60">
        <v>5525243.1100000003</v>
      </c>
      <c r="G755" s="60">
        <v>5525243.1100000003</v>
      </c>
      <c r="H755" s="60">
        <v>136.69130000000001</v>
      </c>
      <c r="I755" s="60">
        <v>99.854399999999998</v>
      </c>
      <c r="J755" s="60">
        <v>100</v>
      </c>
      <c r="K755" s="60">
        <v>100</v>
      </c>
    </row>
    <row r="756" spans="1:11">
      <c r="A756" s="69" t="s">
        <v>603</v>
      </c>
      <c r="B756" s="69"/>
      <c r="C756" s="63">
        <v>4048022.45</v>
      </c>
      <c r="D756" s="63">
        <v>5533296.71</v>
      </c>
      <c r="E756" s="63">
        <v>5525243.1100000003</v>
      </c>
      <c r="F756" s="63">
        <v>5525243.1100000003</v>
      </c>
      <c r="G756" s="63">
        <v>5525243.1100000003</v>
      </c>
      <c r="H756" s="63">
        <v>136.69130000000001</v>
      </c>
      <c r="I756" s="63">
        <v>99.854399999999998</v>
      </c>
      <c r="J756" s="63">
        <v>100</v>
      </c>
      <c r="K756" s="63">
        <v>100</v>
      </c>
    </row>
    <row r="757" spans="1:11">
      <c r="A757" s="64" t="s">
        <v>551</v>
      </c>
      <c r="B757" s="64"/>
      <c r="C757" s="65">
        <v>333146.01</v>
      </c>
      <c r="D757" s="65">
        <v>442655</v>
      </c>
      <c r="E757" s="65">
        <v>458592.25</v>
      </c>
      <c r="F757" s="65">
        <v>458592.25</v>
      </c>
      <c r="G757" s="65">
        <v>458592.25</v>
      </c>
      <c r="H757" s="65">
        <v>132.87110000000001</v>
      </c>
      <c r="I757" s="65">
        <v>103.6003</v>
      </c>
      <c r="J757" s="65">
        <v>100</v>
      </c>
      <c r="K757" s="65">
        <v>100</v>
      </c>
    </row>
    <row r="758" spans="1:11">
      <c r="A758" s="53" t="s">
        <v>2</v>
      </c>
      <c r="B758" s="53" t="s">
        <v>26</v>
      </c>
      <c r="C758" s="54">
        <v>190356.95</v>
      </c>
      <c r="D758" s="54">
        <v>291635</v>
      </c>
      <c r="E758" s="54">
        <v>244237.25</v>
      </c>
      <c r="F758" s="54">
        <v>244237.25</v>
      </c>
      <c r="G758" s="54">
        <v>244237.25</v>
      </c>
      <c r="H758" s="54">
        <v>153.20419999999999</v>
      </c>
      <c r="I758" s="54">
        <v>83.747500000000002</v>
      </c>
      <c r="J758" s="54">
        <v>100</v>
      </c>
      <c r="K758" s="54">
        <v>100</v>
      </c>
    </row>
    <row r="759" spans="1:11">
      <c r="A759" s="53" t="s">
        <v>226</v>
      </c>
      <c r="B759" s="53" t="s">
        <v>227</v>
      </c>
      <c r="C759" s="54">
        <v>749.97</v>
      </c>
      <c r="D759" s="54">
        <v>2250</v>
      </c>
      <c r="E759" s="54">
        <v>1280</v>
      </c>
      <c r="F759" s="54">
        <v>1280</v>
      </c>
      <c r="G759" s="54">
        <v>1280</v>
      </c>
      <c r="H759" s="54">
        <v>300.012</v>
      </c>
      <c r="I759" s="54">
        <v>56.888800000000003</v>
      </c>
      <c r="J759" s="54">
        <v>100</v>
      </c>
      <c r="K759" s="54">
        <v>100</v>
      </c>
    </row>
    <row r="760" spans="1:11">
      <c r="A760" s="66" t="s">
        <v>235</v>
      </c>
      <c r="B760" s="66" t="s">
        <v>236</v>
      </c>
      <c r="C760" s="67">
        <v>749.97</v>
      </c>
      <c r="D760" s="67">
        <v>1750</v>
      </c>
      <c r="E760" s="67">
        <v>1200</v>
      </c>
      <c r="H760" s="67">
        <v>233.3426</v>
      </c>
      <c r="I760" s="67">
        <v>68.571399999999997</v>
      </c>
    </row>
    <row r="761" spans="1:11">
      <c r="A761" s="66" t="s">
        <v>245</v>
      </c>
      <c r="B761" s="66" t="s">
        <v>246</v>
      </c>
      <c r="C761" s="67">
        <v>0</v>
      </c>
      <c r="D761" s="67">
        <v>500</v>
      </c>
      <c r="E761" s="67">
        <v>80</v>
      </c>
      <c r="H761" s="67">
        <v>0</v>
      </c>
      <c r="I761" s="67">
        <v>16</v>
      </c>
    </row>
    <row r="762" spans="1:11">
      <c r="A762" s="53" t="s">
        <v>250</v>
      </c>
      <c r="B762" s="53" t="s">
        <v>251</v>
      </c>
      <c r="C762" s="54">
        <v>189018.82</v>
      </c>
      <c r="D762" s="54">
        <v>289285</v>
      </c>
      <c r="E762" s="54">
        <v>242957.25</v>
      </c>
      <c r="F762" s="54">
        <v>242957.25</v>
      </c>
      <c r="G762" s="54">
        <v>242957.25</v>
      </c>
      <c r="H762" s="54">
        <v>153.04560000000001</v>
      </c>
      <c r="I762" s="54">
        <v>83.985399999999998</v>
      </c>
      <c r="J762" s="54">
        <v>100</v>
      </c>
      <c r="K762" s="54">
        <v>100</v>
      </c>
    </row>
    <row r="763" spans="1:11">
      <c r="A763" s="66" t="s">
        <v>259</v>
      </c>
      <c r="B763" s="66" t="s">
        <v>260</v>
      </c>
      <c r="C763" s="67">
        <v>8007.15</v>
      </c>
      <c r="D763" s="67">
        <v>18150</v>
      </c>
      <c r="E763" s="67">
        <v>16386.25</v>
      </c>
      <c r="H763" s="67">
        <v>226.67240000000001</v>
      </c>
      <c r="I763" s="67">
        <v>90.282300000000006</v>
      </c>
    </row>
    <row r="764" spans="1:11">
      <c r="A764" s="66" t="s">
        <v>264</v>
      </c>
      <c r="B764" s="66" t="s">
        <v>265</v>
      </c>
      <c r="C764" s="67">
        <v>79805.78</v>
      </c>
      <c r="D764" s="67">
        <v>131816</v>
      </c>
      <c r="E764" s="67">
        <v>113200</v>
      </c>
      <c r="H764" s="67">
        <v>165.17089999999999</v>
      </c>
      <c r="I764" s="67">
        <v>85.877200000000002</v>
      </c>
    </row>
    <row r="765" spans="1:11">
      <c r="A765" s="66" t="s">
        <v>269</v>
      </c>
      <c r="B765" s="66" t="s">
        <v>270</v>
      </c>
      <c r="C765" s="67">
        <v>23300.06</v>
      </c>
      <c r="D765" s="67">
        <v>67113</v>
      </c>
      <c r="E765" s="67">
        <v>43671</v>
      </c>
      <c r="H765" s="67">
        <v>288.0378</v>
      </c>
      <c r="I765" s="67">
        <v>65.070800000000006</v>
      </c>
    </row>
    <row r="766" spans="1:11">
      <c r="A766" s="66" t="s">
        <v>274</v>
      </c>
      <c r="B766" s="66" t="s">
        <v>275</v>
      </c>
      <c r="C766" s="67">
        <v>1000</v>
      </c>
      <c r="D766" s="67">
        <v>39</v>
      </c>
      <c r="E766" s="67">
        <v>0</v>
      </c>
      <c r="H766" s="67">
        <v>3.9</v>
      </c>
      <c r="I766" s="67">
        <v>0</v>
      </c>
    </row>
    <row r="767" spans="1:11">
      <c r="A767" s="66" t="s">
        <v>279</v>
      </c>
      <c r="B767" s="66" t="s">
        <v>280</v>
      </c>
      <c r="C767" s="67">
        <v>76905.83</v>
      </c>
      <c r="D767" s="67">
        <v>72167</v>
      </c>
      <c r="E767" s="67">
        <v>69700</v>
      </c>
      <c r="H767" s="67">
        <v>93.838099999999997</v>
      </c>
      <c r="I767" s="67">
        <v>96.581500000000005</v>
      </c>
    </row>
    <row r="768" spans="1:11">
      <c r="A768" s="53" t="s">
        <v>284</v>
      </c>
      <c r="B768" s="53" t="s">
        <v>285</v>
      </c>
      <c r="C768" s="54">
        <v>588.16</v>
      </c>
      <c r="D768" s="54">
        <v>100</v>
      </c>
      <c r="E768" s="54">
        <v>0</v>
      </c>
      <c r="F768" s="54">
        <v>0</v>
      </c>
      <c r="G768" s="54">
        <v>0</v>
      </c>
      <c r="H768" s="54">
        <v>17.002099999999999</v>
      </c>
      <c r="I768" s="54">
        <v>0</v>
      </c>
      <c r="J768" s="54">
        <v>0</v>
      </c>
      <c r="K768" s="54">
        <v>0</v>
      </c>
    </row>
    <row r="769" spans="1:11">
      <c r="A769" s="66" t="s">
        <v>297</v>
      </c>
      <c r="B769" s="66" t="s">
        <v>298</v>
      </c>
      <c r="C769" s="67">
        <v>588.16</v>
      </c>
      <c r="D769" s="67">
        <v>100</v>
      </c>
      <c r="E769" s="67">
        <v>0</v>
      </c>
      <c r="H769" s="67">
        <v>17.002099999999999</v>
      </c>
      <c r="I769" s="67">
        <v>0</v>
      </c>
    </row>
    <row r="770" spans="1:11">
      <c r="A770" s="53" t="s">
        <v>3</v>
      </c>
      <c r="B770" s="53" t="s">
        <v>34</v>
      </c>
      <c r="C770" s="54">
        <v>142789.06</v>
      </c>
      <c r="D770" s="54">
        <v>151020</v>
      </c>
      <c r="E770" s="54">
        <v>214355</v>
      </c>
      <c r="F770" s="54">
        <v>214355</v>
      </c>
      <c r="G770" s="54">
        <v>214355</v>
      </c>
      <c r="H770" s="54">
        <v>105.76439999999999</v>
      </c>
      <c r="I770" s="54">
        <v>141.93809999999999</v>
      </c>
      <c r="J770" s="54">
        <v>100</v>
      </c>
      <c r="K770" s="54">
        <v>100</v>
      </c>
    </row>
    <row r="771" spans="1:11">
      <c r="A771" s="53" t="s">
        <v>371</v>
      </c>
      <c r="B771" s="53" t="s">
        <v>372</v>
      </c>
      <c r="C771" s="54">
        <v>142789.06</v>
      </c>
      <c r="D771" s="54">
        <v>151020</v>
      </c>
      <c r="E771" s="54">
        <v>214355</v>
      </c>
      <c r="F771" s="54">
        <v>214355</v>
      </c>
      <c r="G771" s="54">
        <v>214355</v>
      </c>
      <c r="H771" s="54">
        <v>105.76439999999999</v>
      </c>
      <c r="I771" s="54">
        <v>141.93809999999999</v>
      </c>
      <c r="J771" s="54">
        <v>100</v>
      </c>
      <c r="K771" s="54">
        <v>100</v>
      </c>
    </row>
    <row r="772" spans="1:11">
      <c r="A772" s="66" t="s">
        <v>385</v>
      </c>
      <c r="B772" s="66" t="s">
        <v>386</v>
      </c>
      <c r="C772" s="67">
        <v>132433.76999999999</v>
      </c>
      <c r="D772" s="67">
        <v>132520</v>
      </c>
      <c r="E772" s="67">
        <v>184855</v>
      </c>
      <c r="H772" s="67">
        <v>100.0651</v>
      </c>
      <c r="I772" s="67">
        <v>139.49209999999999</v>
      </c>
    </row>
    <row r="773" spans="1:11">
      <c r="A773" s="66" t="s">
        <v>395</v>
      </c>
      <c r="B773" s="66" t="s">
        <v>396</v>
      </c>
      <c r="C773" s="67">
        <v>10355.290000000001</v>
      </c>
      <c r="D773" s="67">
        <v>18500</v>
      </c>
      <c r="E773" s="67">
        <v>29500</v>
      </c>
      <c r="H773" s="67">
        <v>178.65260000000001</v>
      </c>
      <c r="I773" s="67">
        <v>159.45939999999999</v>
      </c>
    </row>
    <row r="774" spans="1:11">
      <c r="A774" s="64" t="s">
        <v>610</v>
      </c>
      <c r="B774" s="64"/>
      <c r="C774" s="65">
        <v>104700</v>
      </c>
      <c r="D774" s="65">
        <v>150000</v>
      </c>
      <c r="E774" s="65">
        <v>210000</v>
      </c>
      <c r="F774" s="65">
        <v>210000</v>
      </c>
      <c r="G774" s="65">
        <v>210000</v>
      </c>
      <c r="H774" s="65">
        <v>143.2664</v>
      </c>
      <c r="I774" s="65">
        <v>140</v>
      </c>
      <c r="J774" s="65">
        <v>100</v>
      </c>
      <c r="K774" s="65">
        <v>100</v>
      </c>
    </row>
    <row r="775" spans="1:11">
      <c r="A775" s="53" t="s">
        <v>2</v>
      </c>
      <c r="B775" s="53" t="s">
        <v>26</v>
      </c>
      <c r="C775" s="54">
        <v>104700</v>
      </c>
      <c r="D775" s="54">
        <v>145000</v>
      </c>
      <c r="E775" s="54">
        <v>145000</v>
      </c>
      <c r="F775" s="54">
        <v>145000</v>
      </c>
      <c r="G775" s="54">
        <v>145000</v>
      </c>
      <c r="H775" s="54">
        <v>138.49090000000001</v>
      </c>
      <c r="I775" s="54">
        <v>100</v>
      </c>
      <c r="J775" s="54">
        <v>100</v>
      </c>
      <c r="K775" s="54">
        <v>100</v>
      </c>
    </row>
    <row r="776" spans="1:11">
      <c r="A776" s="53" t="s">
        <v>250</v>
      </c>
      <c r="B776" s="53" t="s">
        <v>251</v>
      </c>
      <c r="C776" s="54">
        <v>104700</v>
      </c>
      <c r="D776" s="54">
        <v>145000</v>
      </c>
      <c r="E776" s="54">
        <v>145000</v>
      </c>
      <c r="F776" s="54">
        <v>145000</v>
      </c>
      <c r="G776" s="54">
        <v>145000</v>
      </c>
      <c r="H776" s="54">
        <v>138.49090000000001</v>
      </c>
      <c r="I776" s="54">
        <v>100</v>
      </c>
      <c r="J776" s="54">
        <v>100</v>
      </c>
      <c r="K776" s="54">
        <v>100</v>
      </c>
    </row>
    <row r="777" spans="1:11">
      <c r="A777" s="66" t="s">
        <v>264</v>
      </c>
      <c r="B777" s="66" t="s">
        <v>265</v>
      </c>
      <c r="C777" s="67">
        <v>0</v>
      </c>
      <c r="D777" s="67">
        <v>30000</v>
      </c>
      <c r="E777" s="67">
        <v>30000</v>
      </c>
      <c r="H777" s="67">
        <v>0</v>
      </c>
      <c r="I777" s="67">
        <v>100</v>
      </c>
    </row>
    <row r="778" spans="1:11">
      <c r="A778" s="66" t="s">
        <v>269</v>
      </c>
      <c r="B778" s="66" t="s">
        <v>270</v>
      </c>
      <c r="C778" s="67">
        <v>70625</v>
      </c>
      <c r="D778" s="67">
        <v>80000</v>
      </c>
      <c r="E778" s="67">
        <v>80000</v>
      </c>
      <c r="H778" s="67">
        <v>113.2743</v>
      </c>
      <c r="I778" s="67">
        <v>100</v>
      </c>
    </row>
    <row r="779" spans="1:11">
      <c r="A779" s="66" t="s">
        <v>279</v>
      </c>
      <c r="B779" s="66" t="s">
        <v>280</v>
      </c>
      <c r="C779" s="67">
        <v>34075</v>
      </c>
      <c r="D779" s="67">
        <v>35000</v>
      </c>
      <c r="E779" s="67">
        <v>35000</v>
      </c>
      <c r="H779" s="67">
        <v>102.7146</v>
      </c>
      <c r="I779" s="67">
        <v>100</v>
      </c>
    </row>
    <row r="780" spans="1:11">
      <c r="A780" s="53" t="s">
        <v>3</v>
      </c>
      <c r="B780" s="53" t="s">
        <v>34</v>
      </c>
      <c r="C780" s="54">
        <v>0</v>
      </c>
      <c r="D780" s="54">
        <v>5000</v>
      </c>
      <c r="E780" s="54">
        <v>65000</v>
      </c>
      <c r="F780" s="54">
        <v>65000</v>
      </c>
      <c r="G780" s="54">
        <v>65000</v>
      </c>
      <c r="H780" s="54">
        <v>0</v>
      </c>
      <c r="I780" s="54">
        <v>1300</v>
      </c>
      <c r="J780" s="54">
        <v>100</v>
      </c>
      <c r="K780" s="54">
        <v>100</v>
      </c>
    </row>
    <row r="781" spans="1:11">
      <c r="A781" s="53" t="s">
        <v>371</v>
      </c>
      <c r="B781" s="53" t="s">
        <v>372</v>
      </c>
      <c r="C781" s="54">
        <v>0</v>
      </c>
      <c r="D781" s="54">
        <v>5000</v>
      </c>
      <c r="E781" s="54">
        <v>65000</v>
      </c>
      <c r="F781" s="54">
        <v>65000</v>
      </c>
      <c r="G781" s="54">
        <v>65000</v>
      </c>
      <c r="H781" s="54">
        <v>0</v>
      </c>
      <c r="I781" s="54">
        <v>1300</v>
      </c>
      <c r="J781" s="54">
        <v>100</v>
      </c>
      <c r="K781" s="54">
        <v>100</v>
      </c>
    </row>
    <row r="782" spans="1:11">
      <c r="A782" s="66" t="s">
        <v>385</v>
      </c>
      <c r="B782" s="66" t="s">
        <v>386</v>
      </c>
      <c r="C782" s="67">
        <v>0</v>
      </c>
      <c r="D782" s="67">
        <v>0</v>
      </c>
      <c r="E782" s="67">
        <v>60000</v>
      </c>
      <c r="H782" s="67">
        <v>0</v>
      </c>
      <c r="I782" s="67">
        <v>0</v>
      </c>
    </row>
    <row r="783" spans="1:11">
      <c r="A783" s="66" t="s">
        <v>395</v>
      </c>
      <c r="B783" s="66" t="s">
        <v>396</v>
      </c>
      <c r="C783" s="67">
        <v>0</v>
      </c>
      <c r="D783" s="67">
        <v>5000</v>
      </c>
      <c r="E783" s="67">
        <v>5000</v>
      </c>
      <c r="H783" s="67">
        <v>0</v>
      </c>
      <c r="I783" s="67">
        <v>100</v>
      </c>
    </row>
    <row r="784" spans="1:11">
      <c r="A784" s="64" t="s">
        <v>582</v>
      </c>
      <c r="B784" s="64"/>
      <c r="C784" s="65">
        <v>2745594.28</v>
      </c>
      <c r="D784" s="65">
        <v>3005295</v>
      </c>
      <c r="E784" s="65">
        <v>2676285</v>
      </c>
      <c r="F784" s="65">
        <v>2676285</v>
      </c>
      <c r="G784" s="65">
        <v>2676285</v>
      </c>
      <c r="H784" s="65">
        <v>109.4588</v>
      </c>
      <c r="I784" s="65">
        <v>89.052300000000002</v>
      </c>
      <c r="J784" s="65">
        <v>100</v>
      </c>
      <c r="K784" s="65">
        <v>100</v>
      </c>
    </row>
    <row r="785" spans="1:11">
      <c r="A785" s="53" t="s">
        <v>2</v>
      </c>
      <c r="B785" s="53" t="s">
        <v>26</v>
      </c>
      <c r="C785" s="54">
        <v>2657947.39</v>
      </c>
      <c r="D785" s="54">
        <v>2926595</v>
      </c>
      <c r="E785" s="54">
        <v>2596785</v>
      </c>
      <c r="F785" s="54">
        <v>2596785</v>
      </c>
      <c r="G785" s="54">
        <v>2596785</v>
      </c>
      <c r="H785" s="54">
        <v>110.1073</v>
      </c>
      <c r="I785" s="54">
        <v>88.730500000000006</v>
      </c>
      <c r="J785" s="54">
        <v>100</v>
      </c>
      <c r="K785" s="54">
        <v>100</v>
      </c>
    </row>
    <row r="786" spans="1:11">
      <c r="A786" s="53" t="s">
        <v>226</v>
      </c>
      <c r="B786" s="53" t="s">
        <v>227</v>
      </c>
      <c r="C786" s="54">
        <v>2495.98</v>
      </c>
      <c r="D786" s="54">
        <v>0</v>
      </c>
      <c r="E786" s="54">
        <v>0</v>
      </c>
      <c r="F786" s="54">
        <v>0</v>
      </c>
      <c r="G786" s="54">
        <v>0</v>
      </c>
      <c r="H786" s="54">
        <v>0</v>
      </c>
      <c r="I786" s="54">
        <v>0</v>
      </c>
      <c r="J786" s="54">
        <v>0</v>
      </c>
      <c r="K786" s="54">
        <v>0</v>
      </c>
    </row>
    <row r="787" spans="1:11">
      <c r="A787" s="66" t="s">
        <v>235</v>
      </c>
      <c r="B787" s="66" t="s">
        <v>236</v>
      </c>
      <c r="C787" s="67">
        <v>1788.38</v>
      </c>
      <c r="D787" s="67">
        <v>0</v>
      </c>
      <c r="E787" s="67">
        <v>0</v>
      </c>
      <c r="H787" s="67">
        <v>0</v>
      </c>
      <c r="I787" s="67">
        <v>0</v>
      </c>
    </row>
    <row r="788" spans="1:11">
      <c r="A788" s="66" t="s">
        <v>240</v>
      </c>
      <c r="B788" s="66" t="s">
        <v>241</v>
      </c>
      <c r="C788" s="67">
        <v>400</v>
      </c>
      <c r="D788" s="67">
        <v>0</v>
      </c>
      <c r="E788" s="67">
        <v>0</v>
      </c>
      <c r="H788" s="67">
        <v>0</v>
      </c>
      <c r="I788" s="67">
        <v>0</v>
      </c>
    </row>
    <row r="789" spans="1:11">
      <c r="A789" s="66" t="s">
        <v>245</v>
      </c>
      <c r="B789" s="66" t="s">
        <v>246</v>
      </c>
      <c r="C789" s="67">
        <v>307.60000000000002</v>
      </c>
      <c r="D789" s="67">
        <v>0</v>
      </c>
      <c r="E789" s="67">
        <v>0</v>
      </c>
      <c r="H789" s="67">
        <v>0</v>
      </c>
      <c r="I789" s="67">
        <v>0</v>
      </c>
    </row>
    <row r="790" spans="1:11">
      <c r="A790" s="53" t="s">
        <v>250</v>
      </c>
      <c r="B790" s="53" t="s">
        <v>251</v>
      </c>
      <c r="C790" s="54">
        <v>2655451.41</v>
      </c>
      <c r="D790" s="54">
        <v>2920035</v>
      </c>
      <c r="E790" s="54">
        <v>2595225</v>
      </c>
      <c r="F790" s="54">
        <v>2595225</v>
      </c>
      <c r="G790" s="54">
        <v>2595225</v>
      </c>
      <c r="H790" s="54">
        <v>109.9637</v>
      </c>
      <c r="I790" s="54">
        <v>88.876499999999993</v>
      </c>
      <c r="J790" s="54">
        <v>100</v>
      </c>
      <c r="K790" s="54">
        <v>100</v>
      </c>
    </row>
    <row r="791" spans="1:11">
      <c r="A791" s="66" t="s">
        <v>259</v>
      </c>
      <c r="B791" s="66" t="s">
        <v>260</v>
      </c>
      <c r="C791" s="67">
        <v>35409.730000000003</v>
      </c>
      <c r="D791" s="67">
        <v>76350</v>
      </c>
      <c r="E791" s="67">
        <v>66500</v>
      </c>
      <c r="H791" s="67">
        <v>215.61869999999999</v>
      </c>
      <c r="I791" s="67">
        <v>87.098799999999997</v>
      </c>
    </row>
    <row r="792" spans="1:11">
      <c r="A792" s="66" t="s">
        <v>264</v>
      </c>
      <c r="B792" s="66" t="s">
        <v>265</v>
      </c>
      <c r="C792" s="67">
        <v>2246278.4</v>
      </c>
      <c r="D792" s="67">
        <v>2378459</v>
      </c>
      <c r="E792" s="67">
        <v>2093499</v>
      </c>
      <c r="H792" s="67">
        <v>105.8844</v>
      </c>
      <c r="I792" s="67">
        <v>88.019099999999995</v>
      </c>
    </row>
    <row r="793" spans="1:11">
      <c r="A793" s="66" t="s">
        <v>269</v>
      </c>
      <c r="B793" s="66" t="s">
        <v>270</v>
      </c>
      <c r="C793" s="67">
        <v>178992.7</v>
      </c>
      <c r="D793" s="67">
        <v>221366</v>
      </c>
      <c r="E793" s="67">
        <v>202566</v>
      </c>
      <c r="H793" s="67">
        <v>123.67319999999999</v>
      </c>
      <c r="I793" s="67">
        <v>91.507199999999997</v>
      </c>
    </row>
    <row r="794" spans="1:11">
      <c r="A794" s="66" t="s">
        <v>274</v>
      </c>
      <c r="B794" s="66" t="s">
        <v>275</v>
      </c>
      <c r="C794" s="67">
        <v>27072.5</v>
      </c>
      <c r="D794" s="67">
        <v>40950</v>
      </c>
      <c r="E794" s="67">
        <v>29450</v>
      </c>
      <c r="H794" s="67">
        <v>151.26050000000001</v>
      </c>
      <c r="I794" s="67">
        <v>71.916899999999998</v>
      </c>
    </row>
    <row r="795" spans="1:11">
      <c r="A795" s="66" t="s">
        <v>279</v>
      </c>
      <c r="B795" s="66" t="s">
        <v>280</v>
      </c>
      <c r="C795" s="67">
        <v>167698.07999999999</v>
      </c>
      <c r="D795" s="67">
        <v>202910</v>
      </c>
      <c r="E795" s="67">
        <v>203210</v>
      </c>
      <c r="H795" s="67">
        <v>120.99720000000001</v>
      </c>
      <c r="I795" s="67">
        <v>100.1478</v>
      </c>
    </row>
    <row r="796" spans="1:11">
      <c r="A796" s="53" t="s">
        <v>284</v>
      </c>
      <c r="B796" s="53" t="s">
        <v>285</v>
      </c>
      <c r="C796" s="54">
        <v>0</v>
      </c>
      <c r="D796" s="54">
        <v>360</v>
      </c>
      <c r="E796" s="54">
        <v>360</v>
      </c>
      <c r="F796" s="54">
        <v>360</v>
      </c>
      <c r="G796" s="54">
        <v>360</v>
      </c>
      <c r="H796" s="54">
        <v>0</v>
      </c>
      <c r="I796" s="54">
        <v>100</v>
      </c>
      <c r="J796" s="54">
        <v>100</v>
      </c>
      <c r="K796" s="54">
        <v>100</v>
      </c>
    </row>
    <row r="797" spans="1:11">
      <c r="A797" s="66" t="s">
        <v>297</v>
      </c>
      <c r="B797" s="66" t="s">
        <v>298</v>
      </c>
      <c r="C797" s="67">
        <v>0</v>
      </c>
      <c r="D797" s="67">
        <v>360</v>
      </c>
      <c r="E797" s="67">
        <v>360</v>
      </c>
      <c r="H797" s="67">
        <v>0</v>
      </c>
      <c r="I797" s="67">
        <v>100</v>
      </c>
    </row>
    <row r="798" spans="1:11" ht="25.5">
      <c r="A798" s="53" t="s">
        <v>335</v>
      </c>
      <c r="B798" s="53" t="s">
        <v>336</v>
      </c>
      <c r="C798" s="54">
        <v>0</v>
      </c>
      <c r="D798" s="54">
        <v>1200</v>
      </c>
      <c r="E798" s="54">
        <v>1200</v>
      </c>
      <c r="F798" s="54">
        <v>1200</v>
      </c>
      <c r="G798" s="54">
        <v>1200</v>
      </c>
      <c r="H798" s="54">
        <v>0</v>
      </c>
      <c r="I798" s="54">
        <v>100</v>
      </c>
      <c r="J798" s="54">
        <v>100</v>
      </c>
      <c r="K798" s="54">
        <v>100</v>
      </c>
    </row>
    <row r="799" spans="1:11">
      <c r="A799" s="66" t="s">
        <v>340</v>
      </c>
      <c r="B799" s="66" t="s">
        <v>341</v>
      </c>
      <c r="C799" s="67">
        <v>0</v>
      </c>
      <c r="D799" s="67">
        <v>1200</v>
      </c>
      <c r="E799" s="67">
        <v>1200</v>
      </c>
      <c r="H799" s="67">
        <v>0</v>
      </c>
      <c r="I799" s="67">
        <v>100</v>
      </c>
    </row>
    <row r="800" spans="1:11">
      <c r="A800" s="53" t="s">
        <v>342</v>
      </c>
      <c r="B800" s="53" t="s">
        <v>343</v>
      </c>
      <c r="C800" s="54">
        <v>0</v>
      </c>
      <c r="D800" s="54">
        <v>5000</v>
      </c>
      <c r="E800" s="54">
        <v>0</v>
      </c>
      <c r="F800" s="54">
        <v>0</v>
      </c>
      <c r="G800" s="54">
        <v>0</v>
      </c>
      <c r="H800" s="54">
        <v>0</v>
      </c>
      <c r="I800" s="54">
        <v>0</v>
      </c>
      <c r="J800" s="54">
        <v>0</v>
      </c>
      <c r="K800" s="54">
        <v>0</v>
      </c>
    </row>
    <row r="801" spans="1:11">
      <c r="A801" s="66" t="s">
        <v>359</v>
      </c>
      <c r="B801" s="66" t="s">
        <v>360</v>
      </c>
      <c r="C801" s="67">
        <v>0</v>
      </c>
      <c r="D801" s="67">
        <v>5000</v>
      </c>
      <c r="E801" s="67">
        <v>0</v>
      </c>
      <c r="H801" s="67">
        <v>0</v>
      </c>
      <c r="I801" s="67">
        <v>0</v>
      </c>
    </row>
    <row r="802" spans="1:11">
      <c r="A802" s="53" t="s">
        <v>3</v>
      </c>
      <c r="B802" s="53" t="s">
        <v>34</v>
      </c>
      <c r="C802" s="54">
        <v>87646.89</v>
      </c>
      <c r="D802" s="54">
        <v>78700</v>
      </c>
      <c r="E802" s="54">
        <v>79500</v>
      </c>
      <c r="F802" s="54">
        <v>79500</v>
      </c>
      <c r="G802" s="54">
        <v>79500</v>
      </c>
      <c r="H802" s="54">
        <v>89.792100000000005</v>
      </c>
      <c r="I802" s="54">
        <v>101.01649999999999</v>
      </c>
      <c r="J802" s="54">
        <v>100</v>
      </c>
      <c r="K802" s="54">
        <v>100</v>
      </c>
    </row>
    <row r="803" spans="1:11">
      <c r="A803" s="53" t="s">
        <v>371</v>
      </c>
      <c r="B803" s="53" t="s">
        <v>372</v>
      </c>
      <c r="C803" s="54">
        <v>83721.39</v>
      </c>
      <c r="D803" s="54">
        <v>74700</v>
      </c>
      <c r="E803" s="54">
        <v>75500</v>
      </c>
      <c r="F803" s="54">
        <v>75500</v>
      </c>
      <c r="G803" s="54">
        <v>75500</v>
      </c>
      <c r="H803" s="54">
        <v>89.224500000000006</v>
      </c>
      <c r="I803" s="54">
        <v>101.07089999999999</v>
      </c>
      <c r="J803" s="54">
        <v>100</v>
      </c>
      <c r="K803" s="54">
        <v>100</v>
      </c>
    </row>
    <row r="804" spans="1:11">
      <c r="A804" s="66" t="s">
        <v>385</v>
      </c>
      <c r="B804" s="66" t="s">
        <v>386</v>
      </c>
      <c r="C804" s="67">
        <v>82207.5</v>
      </c>
      <c r="D804" s="67">
        <v>71900</v>
      </c>
      <c r="E804" s="67">
        <v>66200</v>
      </c>
      <c r="H804" s="67">
        <v>87.461600000000004</v>
      </c>
      <c r="I804" s="67">
        <v>92.072299999999998</v>
      </c>
    </row>
    <row r="805" spans="1:11">
      <c r="A805" s="66" t="s">
        <v>395</v>
      </c>
      <c r="B805" s="66" t="s">
        <v>396</v>
      </c>
      <c r="C805" s="67">
        <v>1513.89</v>
      </c>
      <c r="D805" s="67">
        <v>2800</v>
      </c>
      <c r="E805" s="67">
        <v>9300</v>
      </c>
      <c r="H805" s="67">
        <v>184.9539</v>
      </c>
      <c r="I805" s="67">
        <v>332.14280000000002</v>
      </c>
    </row>
    <row r="806" spans="1:11" ht="25.5">
      <c r="A806" s="53" t="s">
        <v>409</v>
      </c>
      <c r="B806" s="53" t="s">
        <v>410</v>
      </c>
      <c r="C806" s="54">
        <v>3925.5</v>
      </c>
      <c r="D806" s="54">
        <v>4000</v>
      </c>
      <c r="E806" s="54">
        <v>4000</v>
      </c>
      <c r="F806" s="54">
        <v>4000</v>
      </c>
      <c r="G806" s="54">
        <v>4000</v>
      </c>
      <c r="H806" s="54">
        <v>101.8978</v>
      </c>
      <c r="I806" s="54">
        <v>100</v>
      </c>
      <c r="J806" s="54">
        <v>100</v>
      </c>
      <c r="K806" s="54">
        <v>100</v>
      </c>
    </row>
    <row r="807" spans="1:11">
      <c r="A807" s="66" t="s">
        <v>419</v>
      </c>
      <c r="B807" s="66" t="s">
        <v>420</v>
      </c>
      <c r="C807" s="67">
        <v>3925.5</v>
      </c>
      <c r="D807" s="67">
        <v>4000</v>
      </c>
      <c r="E807" s="67">
        <v>4000</v>
      </c>
      <c r="H807" s="67">
        <v>101.8978</v>
      </c>
      <c r="I807" s="67">
        <v>100</v>
      </c>
    </row>
    <row r="808" spans="1:11">
      <c r="A808" s="64" t="s">
        <v>521</v>
      </c>
      <c r="B808" s="64"/>
      <c r="C808" s="65">
        <v>0</v>
      </c>
      <c r="D808" s="65">
        <v>16000</v>
      </c>
      <c r="E808" s="65">
        <v>0</v>
      </c>
      <c r="F808" s="65">
        <v>0</v>
      </c>
      <c r="G808" s="65">
        <v>0</v>
      </c>
      <c r="H808" s="65">
        <v>0</v>
      </c>
      <c r="I808" s="65">
        <v>0</v>
      </c>
      <c r="J808" s="65">
        <v>0</v>
      </c>
      <c r="K808" s="65">
        <v>0</v>
      </c>
    </row>
    <row r="809" spans="1:11">
      <c r="A809" s="53" t="s">
        <v>2</v>
      </c>
      <c r="B809" s="53" t="s">
        <v>26</v>
      </c>
      <c r="C809" s="54">
        <v>0</v>
      </c>
      <c r="D809" s="54">
        <v>16000</v>
      </c>
      <c r="E809" s="54">
        <v>0</v>
      </c>
      <c r="F809" s="54">
        <v>0</v>
      </c>
      <c r="G809" s="54">
        <v>0</v>
      </c>
      <c r="H809" s="54">
        <v>0</v>
      </c>
      <c r="I809" s="54">
        <v>0</v>
      </c>
      <c r="J809" s="54">
        <v>0</v>
      </c>
      <c r="K809" s="54">
        <v>0</v>
      </c>
    </row>
    <row r="810" spans="1:11">
      <c r="A810" s="53" t="s">
        <v>250</v>
      </c>
      <c r="B810" s="53" t="s">
        <v>251</v>
      </c>
      <c r="C810" s="54">
        <v>0</v>
      </c>
      <c r="D810" s="54">
        <v>16000</v>
      </c>
      <c r="E810" s="54">
        <v>0</v>
      </c>
      <c r="F810" s="54">
        <v>0</v>
      </c>
      <c r="G810" s="54">
        <v>0</v>
      </c>
      <c r="H810" s="54">
        <v>0</v>
      </c>
      <c r="I810" s="54">
        <v>0</v>
      </c>
      <c r="J810" s="54">
        <v>0</v>
      </c>
      <c r="K810" s="54">
        <v>0</v>
      </c>
    </row>
    <row r="811" spans="1:11">
      <c r="A811" s="66" t="s">
        <v>274</v>
      </c>
      <c r="B811" s="66" t="s">
        <v>275</v>
      </c>
      <c r="C811" s="67">
        <v>0</v>
      </c>
      <c r="D811" s="67">
        <v>16000</v>
      </c>
      <c r="E811" s="67">
        <v>0</v>
      </c>
      <c r="H811" s="67">
        <v>0</v>
      </c>
      <c r="I811" s="67">
        <v>0</v>
      </c>
    </row>
    <row r="812" spans="1:11">
      <c r="A812" s="64" t="s">
        <v>553</v>
      </c>
      <c r="B812" s="64"/>
      <c r="C812" s="65">
        <v>753644.76</v>
      </c>
      <c r="D812" s="65">
        <v>1541346.71</v>
      </c>
      <c r="E812" s="65">
        <v>1911635.86</v>
      </c>
      <c r="F812" s="65">
        <v>1911635.86</v>
      </c>
      <c r="G812" s="65">
        <v>1911635.86</v>
      </c>
      <c r="H812" s="65">
        <v>204.5189</v>
      </c>
      <c r="I812" s="65">
        <v>124.02370000000001</v>
      </c>
      <c r="J812" s="65">
        <v>100</v>
      </c>
      <c r="K812" s="65">
        <v>100</v>
      </c>
    </row>
    <row r="813" spans="1:11">
      <c r="A813" s="53" t="s">
        <v>2</v>
      </c>
      <c r="B813" s="53" t="s">
        <v>26</v>
      </c>
      <c r="C813" s="54">
        <v>628850.03</v>
      </c>
      <c r="D813" s="54">
        <v>1319011.71</v>
      </c>
      <c r="E813" s="54">
        <v>1541332.68</v>
      </c>
      <c r="F813" s="54">
        <v>1541332.68</v>
      </c>
      <c r="G813" s="54">
        <v>1541332.68</v>
      </c>
      <c r="H813" s="54">
        <v>209.74979999999999</v>
      </c>
      <c r="I813" s="54">
        <v>116.85509999999999</v>
      </c>
      <c r="J813" s="54">
        <v>100</v>
      </c>
      <c r="K813" s="54">
        <v>100</v>
      </c>
    </row>
    <row r="814" spans="1:11">
      <c r="A814" s="53" t="s">
        <v>226</v>
      </c>
      <c r="B814" s="53" t="s">
        <v>227</v>
      </c>
      <c r="C814" s="54">
        <v>61504.21</v>
      </c>
      <c r="D814" s="54">
        <v>209362.23</v>
      </c>
      <c r="E814" s="54">
        <v>214336</v>
      </c>
      <c r="F814" s="54">
        <v>214336</v>
      </c>
      <c r="G814" s="54">
        <v>214336</v>
      </c>
      <c r="H814" s="54">
        <v>340.40300000000002</v>
      </c>
      <c r="I814" s="54">
        <v>102.37560000000001</v>
      </c>
      <c r="J814" s="54">
        <v>100</v>
      </c>
      <c r="K814" s="54">
        <v>100</v>
      </c>
    </row>
    <row r="815" spans="1:11">
      <c r="A815" s="66" t="s">
        <v>235</v>
      </c>
      <c r="B815" s="66" t="s">
        <v>236</v>
      </c>
      <c r="C815" s="67">
        <v>0</v>
      </c>
      <c r="D815" s="67">
        <v>123385.45</v>
      </c>
      <c r="E815" s="67">
        <v>98642</v>
      </c>
      <c r="H815" s="67">
        <v>0</v>
      </c>
      <c r="I815" s="67">
        <v>79.946200000000005</v>
      </c>
    </row>
    <row r="816" spans="1:11">
      <c r="A816" s="66" t="s">
        <v>240</v>
      </c>
      <c r="B816" s="66" t="s">
        <v>241</v>
      </c>
      <c r="C816" s="67">
        <v>61504.21</v>
      </c>
      <c r="D816" s="67">
        <v>64475.7</v>
      </c>
      <c r="E816" s="67">
        <v>98726</v>
      </c>
      <c r="H816" s="67">
        <v>104.8313</v>
      </c>
      <c r="I816" s="67">
        <v>153.12119999999999</v>
      </c>
    </row>
    <row r="817" spans="1:11">
      <c r="A817" s="66" t="s">
        <v>245</v>
      </c>
      <c r="B817" s="66" t="s">
        <v>246</v>
      </c>
      <c r="C817" s="67">
        <v>0</v>
      </c>
      <c r="D817" s="67">
        <v>21501.08</v>
      </c>
      <c r="E817" s="67">
        <v>16968</v>
      </c>
      <c r="H817" s="67">
        <v>0</v>
      </c>
      <c r="I817" s="67">
        <v>78.916899999999998</v>
      </c>
    </row>
    <row r="818" spans="1:11">
      <c r="A818" s="53" t="s">
        <v>250</v>
      </c>
      <c r="B818" s="53" t="s">
        <v>251</v>
      </c>
      <c r="C818" s="54">
        <v>509581.32</v>
      </c>
      <c r="D818" s="54">
        <v>1001501.48</v>
      </c>
      <c r="E818" s="54">
        <v>1236996.68</v>
      </c>
      <c r="F818" s="54">
        <v>1236996.68</v>
      </c>
      <c r="G818" s="54">
        <v>1236996.68</v>
      </c>
      <c r="H818" s="54">
        <v>196.5341</v>
      </c>
      <c r="I818" s="54">
        <v>123.5142</v>
      </c>
      <c r="J818" s="54">
        <v>100</v>
      </c>
      <c r="K818" s="54">
        <v>100</v>
      </c>
    </row>
    <row r="819" spans="1:11">
      <c r="A819" s="66" t="s">
        <v>259</v>
      </c>
      <c r="B819" s="66" t="s">
        <v>260</v>
      </c>
      <c r="C819" s="67">
        <v>49001.83</v>
      </c>
      <c r="D819" s="67">
        <v>111054.54</v>
      </c>
      <c r="E819" s="67">
        <v>198000</v>
      </c>
      <c r="H819" s="67">
        <v>226.63339999999999</v>
      </c>
      <c r="I819" s="67">
        <v>178.29069999999999</v>
      </c>
    </row>
    <row r="820" spans="1:11">
      <c r="A820" s="66" t="s">
        <v>264</v>
      </c>
      <c r="B820" s="66" t="s">
        <v>265</v>
      </c>
      <c r="C820" s="67">
        <v>59148.29</v>
      </c>
      <c r="D820" s="67">
        <v>210323.53</v>
      </c>
      <c r="E820" s="67">
        <v>156633</v>
      </c>
      <c r="H820" s="67">
        <v>355.58679999999998</v>
      </c>
      <c r="I820" s="67">
        <v>74.472399999999993</v>
      </c>
    </row>
    <row r="821" spans="1:11">
      <c r="A821" s="66" t="s">
        <v>269</v>
      </c>
      <c r="B821" s="66" t="s">
        <v>270</v>
      </c>
      <c r="C821" s="67">
        <v>187249.21</v>
      </c>
      <c r="D821" s="67">
        <v>274825</v>
      </c>
      <c r="E821" s="67">
        <v>242000</v>
      </c>
      <c r="H821" s="67">
        <v>146.7696</v>
      </c>
      <c r="I821" s="67">
        <v>88.055999999999997</v>
      </c>
    </row>
    <row r="822" spans="1:11">
      <c r="A822" s="66" t="s">
        <v>274</v>
      </c>
      <c r="B822" s="66" t="s">
        <v>275</v>
      </c>
      <c r="C822" s="67">
        <v>137783.07</v>
      </c>
      <c r="D822" s="67">
        <v>258048.41</v>
      </c>
      <c r="E822" s="67">
        <v>461113.68</v>
      </c>
      <c r="H822" s="67">
        <v>187.286</v>
      </c>
      <c r="I822" s="67">
        <v>178.6927</v>
      </c>
    </row>
    <row r="823" spans="1:11">
      <c r="A823" s="66" t="s">
        <v>279</v>
      </c>
      <c r="B823" s="66" t="s">
        <v>280</v>
      </c>
      <c r="C823" s="67">
        <v>76398.92</v>
      </c>
      <c r="D823" s="67">
        <v>147250</v>
      </c>
      <c r="E823" s="67">
        <v>179250</v>
      </c>
      <c r="H823" s="67">
        <v>192.73830000000001</v>
      </c>
      <c r="I823" s="67">
        <v>121.7317</v>
      </c>
    </row>
    <row r="824" spans="1:11">
      <c r="A824" s="53" t="s">
        <v>284</v>
      </c>
      <c r="B824" s="53" t="s">
        <v>285</v>
      </c>
      <c r="C824" s="54">
        <v>0</v>
      </c>
      <c r="D824" s="54">
        <v>0</v>
      </c>
      <c r="E824" s="54">
        <v>500</v>
      </c>
      <c r="F824" s="54">
        <v>500</v>
      </c>
      <c r="G824" s="54">
        <v>500</v>
      </c>
      <c r="H824" s="54">
        <v>0</v>
      </c>
      <c r="I824" s="54">
        <v>0</v>
      </c>
      <c r="J824" s="54">
        <v>100</v>
      </c>
      <c r="K824" s="54">
        <v>100</v>
      </c>
    </row>
    <row r="825" spans="1:11">
      <c r="A825" s="66" t="s">
        <v>297</v>
      </c>
      <c r="B825" s="66" t="s">
        <v>298</v>
      </c>
      <c r="C825" s="67">
        <v>0</v>
      </c>
      <c r="D825" s="67">
        <v>0</v>
      </c>
      <c r="E825" s="67">
        <v>500</v>
      </c>
      <c r="H825" s="67">
        <v>0</v>
      </c>
      <c r="I825" s="67">
        <v>0</v>
      </c>
    </row>
    <row r="826" spans="1:11" ht="25.5">
      <c r="A826" s="53" t="s">
        <v>335</v>
      </c>
      <c r="B826" s="53" t="s">
        <v>336</v>
      </c>
      <c r="C826" s="54">
        <v>57764.5</v>
      </c>
      <c r="D826" s="54">
        <v>108148</v>
      </c>
      <c r="E826" s="54">
        <v>89500</v>
      </c>
      <c r="F826" s="54">
        <v>89500</v>
      </c>
      <c r="G826" s="54">
        <v>89500</v>
      </c>
      <c r="H826" s="54">
        <v>187.22219999999999</v>
      </c>
      <c r="I826" s="54">
        <v>82.756900000000002</v>
      </c>
      <c r="J826" s="54">
        <v>100</v>
      </c>
      <c r="K826" s="54">
        <v>100</v>
      </c>
    </row>
    <row r="827" spans="1:11">
      <c r="A827" s="66" t="s">
        <v>340</v>
      </c>
      <c r="B827" s="66" t="s">
        <v>341</v>
      </c>
      <c r="C827" s="67">
        <v>57764.5</v>
      </c>
      <c r="D827" s="67">
        <v>108148</v>
      </c>
      <c r="E827" s="67">
        <v>89500</v>
      </c>
      <c r="H827" s="67">
        <v>187.22219999999999</v>
      </c>
      <c r="I827" s="67">
        <v>82.756900000000002</v>
      </c>
    </row>
    <row r="828" spans="1:11">
      <c r="A828" s="53" t="s">
        <v>3</v>
      </c>
      <c r="B828" s="53" t="s">
        <v>34</v>
      </c>
      <c r="C828" s="54">
        <v>124794.73</v>
      </c>
      <c r="D828" s="54">
        <v>222335</v>
      </c>
      <c r="E828" s="54">
        <v>370303.18</v>
      </c>
      <c r="F828" s="54">
        <v>370303.18</v>
      </c>
      <c r="G828" s="54">
        <v>370303.18</v>
      </c>
      <c r="H828" s="54">
        <v>178.16050000000001</v>
      </c>
      <c r="I828" s="54">
        <v>166.55189999999999</v>
      </c>
      <c r="J828" s="54">
        <v>100</v>
      </c>
      <c r="K828" s="54">
        <v>100</v>
      </c>
    </row>
    <row r="829" spans="1:11">
      <c r="A829" s="53" t="s">
        <v>371</v>
      </c>
      <c r="B829" s="53" t="s">
        <v>372</v>
      </c>
      <c r="C829" s="54">
        <v>124794.73</v>
      </c>
      <c r="D829" s="54">
        <v>222335</v>
      </c>
      <c r="E829" s="54">
        <v>370303.18</v>
      </c>
      <c r="F829" s="54">
        <v>370303.18</v>
      </c>
      <c r="G829" s="54">
        <v>370303.18</v>
      </c>
      <c r="H829" s="54">
        <v>178.16050000000001</v>
      </c>
      <c r="I829" s="54">
        <v>166.55189999999999</v>
      </c>
      <c r="J829" s="54">
        <v>100</v>
      </c>
      <c r="K829" s="54">
        <v>100</v>
      </c>
    </row>
    <row r="830" spans="1:11">
      <c r="A830" s="66" t="s">
        <v>380</v>
      </c>
      <c r="B830" s="66" t="s">
        <v>381</v>
      </c>
      <c r="C830" s="67">
        <v>0</v>
      </c>
      <c r="D830" s="67">
        <v>10000</v>
      </c>
      <c r="E830" s="67">
        <v>10000</v>
      </c>
      <c r="H830" s="67">
        <v>0</v>
      </c>
      <c r="I830" s="67">
        <v>100</v>
      </c>
    </row>
    <row r="831" spans="1:11">
      <c r="A831" s="66" t="s">
        <v>385</v>
      </c>
      <c r="B831" s="66" t="s">
        <v>386</v>
      </c>
      <c r="C831" s="67">
        <v>75656.53</v>
      </c>
      <c r="D831" s="67">
        <v>159265</v>
      </c>
      <c r="E831" s="67">
        <v>283976</v>
      </c>
      <c r="H831" s="67">
        <v>210.51050000000001</v>
      </c>
      <c r="I831" s="67">
        <v>178.304</v>
      </c>
    </row>
    <row r="832" spans="1:11">
      <c r="A832" s="66" t="s">
        <v>395</v>
      </c>
      <c r="B832" s="66" t="s">
        <v>396</v>
      </c>
      <c r="C832" s="67">
        <v>49138.2</v>
      </c>
      <c r="D832" s="67">
        <v>53070</v>
      </c>
      <c r="E832" s="67">
        <v>76327.179999999993</v>
      </c>
      <c r="H832" s="67">
        <v>108.00149999999999</v>
      </c>
      <c r="I832" s="67">
        <v>143.8235</v>
      </c>
    </row>
    <row r="833" spans="1:11">
      <c r="A833" s="64" t="s">
        <v>611</v>
      </c>
      <c r="B833" s="64"/>
      <c r="C833" s="65">
        <v>109696.14</v>
      </c>
      <c r="D833" s="65">
        <v>130800</v>
      </c>
      <c r="E833" s="65">
        <v>161530</v>
      </c>
      <c r="F833" s="65">
        <v>161530</v>
      </c>
      <c r="G833" s="65">
        <v>161530</v>
      </c>
      <c r="H833" s="65">
        <v>119.2384</v>
      </c>
      <c r="I833" s="65">
        <v>123.49379999999999</v>
      </c>
      <c r="J833" s="65">
        <v>100</v>
      </c>
      <c r="K833" s="65">
        <v>100</v>
      </c>
    </row>
    <row r="834" spans="1:11">
      <c r="A834" s="53" t="s">
        <v>2</v>
      </c>
      <c r="B834" s="53" t="s">
        <v>26</v>
      </c>
      <c r="C834" s="54">
        <v>75679.399999999994</v>
      </c>
      <c r="D834" s="54">
        <v>97300</v>
      </c>
      <c r="E834" s="54">
        <v>103230</v>
      </c>
      <c r="F834" s="54">
        <v>103230</v>
      </c>
      <c r="G834" s="54">
        <v>103230</v>
      </c>
      <c r="H834" s="54">
        <v>128.5686</v>
      </c>
      <c r="I834" s="54">
        <v>106.0945</v>
      </c>
      <c r="J834" s="54">
        <v>100</v>
      </c>
      <c r="K834" s="54">
        <v>100</v>
      </c>
    </row>
    <row r="835" spans="1:11">
      <c r="A835" s="53" t="s">
        <v>250</v>
      </c>
      <c r="B835" s="53" t="s">
        <v>251</v>
      </c>
      <c r="C835" s="54">
        <v>75679.399999999994</v>
      </c>
      <c r="D835" s="54">
        <v>97300</v>
      </c>
      <c r="E835" s="54">
        <v>103230</v>
      </c>
      <c r="F835" s="54">
        <v>103230</v>
      </c>
      <c r="G835" s="54">
        <v>103230</v>
      </c>
      <c r="H835" s="54">
        <v>128.5686</v>
      </c>
      <c r="I835" s="54">
        <v>106.0945</v>
      </c>
      <c r="J835" s="54">
        <v>100</v>
      </c>
      <c r="K835" s="54">
        <v>100</v>
      </c>
    </row>
    <row r="836" spans="1:11">
      <c r="A836" s="66" t="s">
        <v>259</v>
      </c>
      <c r="B836" s="66" t="s">
        <v>260</v>
      </c>
      <c r="C836" s="67">
        <v>33959.199999999997</v>
      </c>
      <c r="D836" s="67">
        <v>51340</v>
      </c>
      <c r="E836" s="67">
        <v>54580</v>
      </c>
      <c r="H836" s="67">
        <v>151.1814</v>
      </c>
      <c r="I836" s="67">
        <v>106.3108</v>
      </c>
    </row>
    <row r="837" spans="1:11">
      <c r="A837" s="66" t="s">
        <v>264</v>
      </c>
      <c r="B837" s="66" t="s">
        <v>265</v>
      </c>
      <c r="C837" s="67">
        <v>19670.04</v>
      </c>
      <c r="D837" s="67">
        <v>24600</v>
      </c>
      <c r="E837" s="67">
        <v>33750</v>
      </c>
      <c r="H837" s="67">
        <v>125.06319999999999</v>
      </c>
      <c r="I837" s="67">
        <v>137.1951</v>
      </c>
    </row>
    <row r="838" spans="1:11">
      <c r="A838" s="66" t="s">
        <v>269</v>
      </c>
      <c r="B838" s="66" t="s">
        <v>270</v>
      </c>
      <c r="C838" s="67">
        <v>11717.36</v>
      </c>
      <c r="D838" s="67">
        <v>8200</v>
      </c>
      <c r="E838" s="67">
        <v>8200</v>
      </c>
      <c r="H838" s="67">
        <v>69.9816</v>
      </c>
      <c r="I838" s="67">
        <v>100</v>
      </c>
    </row>
    <row r="839" spans="1:11">
      <c r="A839" s="66" t="s">
        <v>279</v>
      </c>
      <c r="B839" s="66" t="s">
        <v>280</v>
      </c>
      <c r="C839" s="67">
        <v>10332.799999999999</v>
      </c>
      <c r="D839" s="67">
        <v>13160</v>
      </c>
      <c r="E839" s="67">
        <v>6700</v>
      </c>
      <c r="H839" s="67">
        <v>127.3614</v>
      </c>
      <c r="I839" s="67">
        <v>50.911799999999999</v>
      </c>
    </row>
    <row r="840" spans="1:11">
      <c r="A840" s="53" t="s">
        <v>3</v>
      </c>
      <c r="B840" s="53" t="s">
        <v>34</v>
      </c>
      <c r="C840" s="54">
        <v>34016.74</v>
      </c>
      <c r="D840" s="54">
        <v>33500</v>
      </c>
      <c r="E840" s="54">
        <v>58300</v>
      </c>
      <c r="F840" s="54">
        <v>58300</v>
      </c>
      <c r="G840" s="54">
        <v>58300</v>
      </c>
      <c r="H840" s="54">
        <v>98.480900000000005</v>
      </c>
      <c r="I840" s="54">
        <v>174.02979999999999</v>
      </c>
      <c r="J840" s="54">
        <v>100</v>
      </c>
      <c r="K840" s="54">
        <v>100</v>
      </c>
    </row>
    <row r="841" spans="1:11">
      <c r="A841" s="53" t="s">
        <v>371</v>
      </c>
      <c r="B841" s="53" t="s">
        <v>372</v>
      </c>
      <c r="C841" s="54">
        <v>34016.74</v>
      </c>
      <c r="D841" s="54">
        <v>33500</v>
      </c>
      <c r="E841" s="54">
        <v>58300</v>
      </c>
      <c r="F841" s="54">
        <v>58300</v>
      </c>
      <c r="G841" s="54">
        <v>58300</v>
      </c>
      <c r="H841" s="54">
        <v>98.480900000000005</v>
      </c>
      <c r="I841" s="54">
        <v>174.02979999999999</v>
      </c>
      <c r="J841" s="54">
        <v>100</v>
      </c>
      <c r="K841" s="54">
        <v>100</v>
      </c>
    </row>
    <row r="842" spans="1:11">
      <c r="A842" s="66" t="s">
        <v>385</v>
      </c>
      <c r="B842" s="66" t="s">
        <v>386</v>
      </c>
      <c r="C842" s="67">
        <v>22787.38</v>
      </c>
      <c r="D842" s="67">
        <v>27000</v>
      </c>
      <c r="E842" s="67">
        <v>52550</v>
      </c>
      <c r="H842" s="67">
        <v>118.4866</v>
      </c>
      <c r="I842" s="67">
        <v>194.62960000000001</v>
      </c>
    </row>
    <row r="843" spans="1:11">
      <c r="A843" s="66" t="s">
        <v>395</v>
      </c>
      <c r="B843" s="66" t="s">
        <v>396</v>
      </c>
      <c r="C843" s="67">
        <v>11229.36</v>
      </c>
      <c r="D843" s="67">
        <v>6500</v>
      </c>
      <c r="E843" s="67">
        <v>5750</v>
      </c>
      <c r="H843" s="67">
        <v>57.883899999999997</v>
      </c>
      <c r="I843" s="67">
        <v>88.461500000000001</v>
      </c>
    </row>
    <row r="844" spans="1:11">
      <c r="A844" s="64" t="s">
        <v>612</v>
      </c>
      <c r="B844" s="64"/>
      <c r="C844" s="65">
        <v>1241.26</v>
      </c>
      <c r="D844" s="65">
        <v>247200</v>
      </c>
      <c r="E844" s="65">
        <v>107200</v>
      </c>
      <c r="F844" s="65">
        <v>107200</v>
      </c>
      <c r="G844" s="65">
        <v>107200</v>
      </c>
      <c r="H844" s="65">
        <v>19915.2474</v>
      </c>
      <c r="I844" s="65">
        <v>43.365600000000001</v>
      </c>
      <c r="J844" s="65">
        <v>100</v>
      </c>
      <c r="K844" s="65">
        <v>100</v>
      </c>
    </row>
    <row r="845" spans="1:11">
      <c r="A845" s="53" t="s">
        <v>2</v>
      </c>
      <c r="B845" s="53" t="s">
        <v>26</v>
      </c>
      <c r="C845" s="54">
        <v>1241.26</v>
      </c>
      <c r="D845" s="54">
        <v>5200</v>
      </c>
      <c r="E845" s="54">
        <v>5200</v>
      </c>
      <c r="F845" s="54">
        <v>5200</v>
      </c>
      <c r="G845" s="54">
        <v>5200</v>
      </c>
      <c r="H845" s="54">
        <v>418.92910000000001</v>
      </c>
      <c r="I845" s="54">
        <v>100</v>
      </c>
      <c r="J845" s="54">
        <v>100</v>
      </c>
      <c r="K845" s="54">
        <v>100</v>
      </c>
    </row>
    <row r="846" spans="1:11">
      <c r="A846" s="53" t="s">
        <v>250</v>
      </c>
      <c r="B846" s="53" t="s">
        <v>251</v>
      </c>
      <c r="C846" s="54">
        <v>1241.26</v>
      </c>
      <c r="D846" s="54">
        <v>5200</v>
      </c>
      <c r="E846" s="54">
        <v>5200</v>
      </c>
      <c r="F846" s="54">
        <v>5200</v>
      </c>
      <c r="G846" s="54">
        <v>5200</v>
      </c>
      <c r="H846" s="54">
        <v>418.92910000000001</v>
      </c>
      <c r="I846" s="54">
        <v>100</v>
      </c>
      <c r="J846" s="54">
        <v>100</v>
      </c>
      <c r="K846" s="54">
        <v>100</v>
      </c>
    </row>
    <row r="847" spans="1:11">
      <c r="A847" s="66" t="s">
        <v>264</v>
      </c>
      <c r="B847" s="66" t="s">
        <v>265</v>
      </c>
      <c r="C847" s="67">
        <v>0</v>
      </c>
      <c r="D847" s="67">
        <v>5200</v>
      </c>
      <c r="E847" s="67">
        <v>5200</v>
      </c>
      <c r="H847" s="67">
        <v>0</v>
      </c>
      <c r="I847" s="67">
        <v>100</v>
      </c>
    </row>
    <row r="848" spans="1:11">
      <c r="A848" s="66" t="s">
        <v>269</v>
      </c>
      <c r="B848" s="66" t="s">
        <v>270</v>
      </c>
      <c r="C848" s="67">
        <v>1241.26</v>
      </c>
      <c r="D848" s="67">
        <v>0</v>
      </c>
      <c r="E848" s="67">
        <v>0</v>
      </c>
      <c r="H848" s="67">
        <v>0</v>
      </c>
      <c r="I848" s="67">
        <v>0</v>
      </c>
    </row>
    <row r="849" spans="1:11">
      <c r="A849" s="53" t="s">
        <v>3</v>
      </c>
      <c r="B849" s="53" t="s">
        <v>34</v>
      </c>
      <c r="C849" s="54">
        <v>0</v>
      </c>
      <c r="D849" s="54">
        <v>242000</v>
      </c>
      <c r="E849" s="54">
        <v>102000</v>
      </c>
      <c r="F849" s="54">
        <v>102000</v>
      </c>
      <c r="G849" s="54">
        <v>102000</v>
      </c>
      <c r="H849" s="54">
        <v>0</v>
      </c>
      <c r="I849" s="54">
        <v>42.148699999999998</v>
      </c>
      <c r="J849" s="54">
        <v>100</v>
      </c>
      <c r="K849" s="54">
        <v>100</v>
      </c>
    </row>
    <row r="850" spans="1:11">
      <c r="A850" s="53" t="s">
        <v>371</v>
      </c>
      <c r="B850" s="53" t="s">
        <v>372</v>
      </c>
      <c r="C850" s="54">
        <v>0</v>
      </c>
      <c r="D850" s="54">
        <v>222000</v>
      </c>
      <c r="E850" s="54">
        <v>102000</v>
      </c>
      <c r="F850" s="54">
        <v>102000</v>
      </c>
      <c r="G850" s="54">
        <v>102000</v>
      </c>
      <c r="H850" s="54">
        <v>0</v>
      </c>
      <c r="I850" s="54">
        <v>45.945900000000002</v>
      </c>
      <c r="J850" s="54">
        <v>100</v>
      </c>
      <c r="K850" s="54">
        <v>100</v>
      </c>
    </row>
    <row r="851" spans="1:11">
      <c r="A851" s="66" t="s">
        <v>380</v>
      </c>
      <c r="B851" s="66" t="s">
        <v>381</v>
      </c>
      <c r="C851" s="67">
        <v>0</v>
      </c>
      <c r="D851" s="67">
        <v>100000</v>
      </c>
      <c r="E851" s="67">
        <v>50000</v>
      </c>
      <c r="H851" s="67">
        <v>0</v>
      </c>
      <c r="I851" s="67">
        <v>50</v>
      </c>
    </row>
    <row r="852" spans="1:11">
      <c r="A852" s="66" t="s">
        <v>385</v>
      </c>
      <c r="B852" s="66" t="s">
        <v>386</v>
      </c>
      <c r="C852" s="67">
        <v>0</v>
      </c>
      <c r="D852" s="67">
        <v>115000</v>
      </c>
      <c r="E852" s="67">
        <v>52000</v>
      </c>
      <c r="H852" s="67">
        <v>0</v>
      </c>
      <c r="I852" s="67">
        <v>45.217300000000002</v>
      </c>
    </row>
    <row r="853" spans="1:11">
      <c r="A853" s="66" t="s">
        <v>395</v>
      </c>
      <c r="B853" s="66" t="s">
        <v>396</v>
      </c>
      <c r="C853" s="67">
        <v>0</v>
      </c>
      <c r="D853" s="67">
        <v>7000</v>
      </c>
      <c r="E853" s="67">
        <v>0</v>
      </c>
      <c r="H853" s="67">
        <v>0</v>
      </c>
      <c r="I853" s="67">
        <v>0</v>
      </c>
    </row>
    <row r="854" spans="1:11" ht="25.5">
      <c r="A854" s="53" t="s">
        <v>409</v>
      </c>
      <c r="B854" s="53" t="s">
        <v>410</v>
      </c>
      <c r="C854" s="54">
        <v>0</v>
      </c>
      <c r="D854" s="54">
        <v>20000</v>
      </c>
      <c r="E854" s="54">
        <v>0</v>
      </c>
      <c r="F854" s="54">
        <v>0</v>
      </c>
      <c r="G854" s="54">
        <v>0</v>
      </c>
      <c r="H854" s="54">
        <v>0</v>
      </c>
      <c r="I854" s="54">
        <v>0</v>
      </c>
      <c r="J854" s="54">
        <v>0</v>
      </c>
      <c r="K854" s="54">
        <v>0</v>
      </c>
    </row>
    <row r="855" spans="1:11">
      <c r="A855" s="66" t="s">
        <v>414</v>
      </c>
      <c r="B855" s="66" t="s">
        <v>415</v>
      </c>
      <c r="C855" s="67">
        <v>0</v>
      </c>
      <c r="D855" s="67">
        <v>20000</v>
      </c>
      <c r="E855" s="67">
        <v>0</v>
      </c>
      <c r="H855" s="67">
        <v>0</v>
      </c>
      <c r="I855" s="67">
        <v>0</v>
      </c>
    </row>
    <row r="856" spans="1:11" ht="27" customHeight="1">
      <c r="A856" s="59" t="s">
        <v>613</v>
      </c>
      <c r="B856" s="59"/>
      <c r="C856" s="60">
        <v>5264705.2</v>
      </c>
      <c r="D856" s="60">
        <v>5242995.34</v>
      </c>
      <c r="E856" s="60">
        <v>6539850.9100000001</v>
      </c>
      <c r="F856" s="60">
        <v>6539850.9100000001</v>
      </c>
      <c r="G856" s="60">
        <v>6539850.9100000001</v>
      </c>
      <c r="H856" s="60">
        <v>99.587599999999995</v>
      </c>
      <c r="I856" s="60">
        <v>124.735</v>
      </c>
      <c r="J856" s="60">
        <v>100</v>
      </c>
      <c r="K856" s="60">
        <v>100</v>
      </c>
    </row>
    <row r="857" spans="1:11">
      <c r="A857" s="69" t="s">
        <v>608</v>
      </c>
      <c r="B857" s="69"/>
      <c r="C857" s="63">
        <v>5264705.2</v>
      </c>
      <c r="D857" s="63">
        <v>5242995.34</v>
      </c>
      <c r="E857" s="63">
        <v>6539850.9100000001</v>
      </c>
      <c r="F857" s="63">
        <v>6539850.9100000001</v>
      </c>
      <c r="G857" s="63">
        <v>6539850.9100000001</v>
      </c>
      <c r="H857" s="63">
        <v>99.587599999999995</v>
      </c>
      <c r="I857" s="63">
        <v>124.735</v>
      </c>
      <c r="J857" s="63">
        <v>100</v>
      </c>
      <c r="K857" s="63">
        <v>100</v>
      </c>
    </row>
    <row r="858" spans="1:11">
      <c r="A858" s="64" t="s">
        <v>551</v>
      </c>
      <c r="B858" s="64"/>
      <c r="C858" s="65">
        <v>2988929.78</v>
      </c>
      <c r="D858" s="65">
        <v>2886835.03</v>
      </c>
      <c r="E858" s="65">
        <v>4068787.5</v>
      </c>
      <c r="F858" s="65">
        <v>4068787.5</v>
      </c>
      <c r="G858" s="65">
        <v>4068787.5</v>
      </c>
      <c r="H858" s="65">
        <v>96.584199999999996</v>
      </c>
      <c r="I858" s="65">
        <v>140.94280000000001</v>
      </c>
      <c r="J858" s="65">
        <v>100</v>
      </c>
      <c r="K858" s="65">
        <v>100</v>
      </c>
    </row>
    <row r="859" spans="1:11">
      <c r="A859" s="53" t="s">
        <v>2</v>
      </c>
      <c r="B859" s="53" t="s">
        <v>26</v>
      </c>
      <c r="C859" s="54">
        <v>2490089.96</v>
      </c>
      <c r="D859" s="54">
        <v>2473998</v>
      </c>
      <c r="E859" s="54">
        <v>3739637.5</v>
      </c>
      <c r="F859" s="54">
        <v>3739637.5</v>
      </c>
      <c r="G859" s="54">
        <v>3739637.5</v>
      </c>
      <c r="H859" s="54">
        <v>99.353700000000003</v>
      </c>
      <c r="I859" s="54">
        <v>151.1576</v>
      </c>
      <c r="J859" s="54">
        <v>100</v>
      </c>
      <c r="K859" s="54">
        <v>100</v>
      </c>
    </row>
    <row r="860" spans="1:11">
      <c r="A860" s="53" t="s">
        <v>226</v>
      </c>
      <c r="B860" s="53" t="s">
        <v>227</v>
      </c>
      <c r="C860" s="54">
        <v>75191.42</v>
      </c>
      <c r="D860" s="54">
        <v>145000</v>
      </c>
      <c r="E860" s="54">
        <v>251350</v>
      </c>
      <c r="F860" s="54">
        <v>251350</v>
      </c>
      <c r="G860" s="54">
        <v>251350</v>
      </c>
      <c r="H860" s="54">
        <v>192.84110000000001</v>
      </c>
      <c r="I860" s="54">
        <v>173.34479999999999</v>
      </c>
      <c r="J860" s="54">
        <v>100</v>
      </c>
      <c r="K860" s="54">
        <v>100</v>
      </c>
    </row>
    <row r="861" spans="1:11">
      <c r="A861" s="66" t="s">
        <v>235</v>
      </c>
      <c r="B861" s="66" t="s">
        <v>236</v>
      </c>
      <c r="C861" s="67">
        <v>67867.759999999995</v>
      </c>
      <c r="D861" s="67">
        <v>127331</v>
      </c>
      <c r="E861" s="67">
        <v>234415</v>
      </c>
      <c r="H861" s="67">
        <v>187.6163</v>
      </c>
      <c r="I861" s="67">
        <v>184.09889999999999</v>
      </c>
    </row>
    <row r="862" spans="1:11">
      <c r="A862" s="66" t="s">
        <v>245</v>
      </c>
      <c r="B862" s="66" t="s">
        <v>246</v>
      </c>
      <c r="C862" s="67">
        <v>7323.66</v>
      </c>
      <c r="D862" s="67">
        <v>17669</v>
      </c>
      <c r="E862" s="67">
        <v>16935</v>
      </c>
      <c r="H862" s="67">
        <v>241.25909999999999</v>
      </c>
      <c r="I862" s="67">
        <v>95.845799999999997</v>
      </c>
    </row>
    <row r="863" spans="1:11">
      <c r="A863" s="53" t="s">
        <v>250</v>
      </c>
      <c r="B863" s="53" t="s">
        <v>251</v>
      </c>
      <c r="C863" s="54">
        <v>2414671.04</v>
      </c>
      <c r="D863" s="54">
        <v>2328998</v>
      </c>
      <c r="E863" s="54">
        <v>3488157.5</v>
      </c>
      <c r="F863" s="54">
        <v>3488157.5</v>
      </c>
      <c r="G863" s="54">
        <v>3488157.5</v>
      </c>
      <c r="H863" s="54">
        <v>96.451899999999995</v>
      </c>
      <c r="I863" s="54">
        <v>149.77070000000001</v>
      </c>
      <c r="J863" s="54">
        <v>100</v>
      </c>
      <c r="K863" s="54">
        <v>100</v>
      </c>
    </row>
    <row r="864" spans="1:11">
      <c r="A864" s="66" t="s">
        <v>259</v>
      </c>
      <c r="B864" s="66" t="s">
        <v>260</v>
      </c>
      <c r="C864" s="67">
        <v>56127.32</v>
      </c>
      <c r="D864" s="67">
        <v>94000</v>
      </c>
      <c r="E864" s="67">
        <v>107000</v>
      </c>
      <c r="H864" s="67">
        <v>167.47630000000001</v>
      </c>
      <c r="I864" s="67">
        <v>113.8297</v>
      </c>
    </row>
    <row r="865" spans="1:11">
      <c r="A865" s="66" t="s">
        <v>264</v>
      </c>
      <c r="B865" s="66" t="s">
        <v>265</v>
      </c>
      <c r="C865" s="67">
        <v>526499.25</v>
      </c>
      <c r="D865" s="67">
        <v>708700</v>
      </c>
      <c r="E865" s="67">
        <v>683450</v>
      </c>
      <c r="H865" s="67">
        <v>134.60599999999999</v>
      </c>
      <c r="I865" s="67">
        <v>96.437100000000001</v>
      </c>
    </row>
    <row r="866" spans="1:11">
      <c r="A866" s="66" t="s">
        <v>269</v>
      </c>
      <c r="B866" s="66" t="s">
        <v>270</v>
      </c>
      <c r="C866" s="67">
        <v>882421.05</v>
      </c>
      <c r="D866" s="67">
        <v>1100150</v>
      </c>
      <c r="E866" s="67">
        <v>1092357.5</v>
      </c>
      <c r="H866" s="67">
        <v>124.67400000000001</v>
      </c>
      <c r="I866" s="67">
        <v>99.291600000000003</v>
      </c>
    </row>
    <row r="867" spans="1:11">
      <c r="A867" s="66" t="s">
        <v>274</v>
      </c>
      <c r="B867" s="66" t="s">
        <v>275</v>
      </c>
      <c r="C867" s="67">
        <v>779701.12</v>
      </c>
      <c r="D867" s="67">
        <v>190048</v>
      </c>
      <c r="E867" s="67">
        <v>1327550</v>
      </c>
      <c r="H867" s="67">
        <v>24.374400000000001</v>
      </c>
      <c r="I867" s="67">
        <v>698.53399999999999</v>
      </c>
    </row>
    <row r="868" spans="1:11">
      <c r="A868" s="66" t="s">
        <v>279</v>
      </c>
      <c r="B868" s="66" t="s">
        <v>280</v>
      </c>
      <c r="C868" s="67">
        <v>169922.3</v>
      </c>
      <c r="D868" s="67">
        <v>236100</v>
      </c>
      <c r="E868" s="67">
        <v>277800</v>
      </c>
      <c r="H868" s="67">
        <v>138.94579999999999</v>
      </c>
      <c r="I868" s="67">
        <v>117.66200000000001</v>
      </c>
    </row>
    <row r="869" spans="1:11">
      <c r="A869" s="53" t="s">
        <v>284</v>
      </c>
      <c r="B869" s="53" t="s">
        <v>285</v>
      </c>
      <c r="C869" s="54">
        <v>227.5</v>
      </c>
      <c r="D869" s="54">
        <v>0</v>
      </c>
      <c r="E869" s="54">
        <v>130</v>
      </c>
      <c r="F869" s="54">
        <v>130</v>
      </c>
      <c r="G869" s="54">
        <v>130</v>
      </c>
      <c r="H869" s="54">
        <v>0</v>
      </c>
      <c r="I869" s="54">
        <v>0</v>
      </c>
      <c r="J869" s="54">
        <v>100</v>
      </c>
      <c r="K869" s="54">
        <v>100</v>
      </c>
    </row>
    <row r="870" spans="1:11">
      <c r="A870" s="66" t="s">
        <v>297</v>
      </c>
      <c r="B870" s="66" t="s">
        <v>298</v>
      </c>
      <c r="C870" s="67">
        <v>227.5</v>
      </c>
      <c r="D870" s="67">
        <v>0</v>
      </c>
      <c r="E870" s="67">
        <v>130</v>
      </c>
      <c r="H870" s="67">
        <v>0</v>
      </c>
      <c r="I870" s="67">
        <v>0</v>
      </c>
    </row>
    <row r="871" spans="1:11">
      <c r="A871" s="53" t="s">
        <v>3</v>
      </c>
      <c r="B871" s="53" t="s">
        <v>34</v>
      </c>
      <c r="C871" s="54">
        <v>498839.82</v>
      </c>
      <c r="D871" s="54">
        <v>412837.03</v>
      </c>
      <c r="E871" s="54">
        <v>329150</v>
      </c>
      <c r="F871" s="54">
        <v>329150</v>
      </c>
      <c r="G871" s="54">
        <v>329150</v>
      </c>
      <c r="H871" s="54">
        <v>82.759399999999999</v>
      </c>
      <c r="I871" s="54">
        <v>79.728700000000003</v>
      </c>
      <c r="J871" s="54">
        <v>100</v>
      </c>
      <c r="K871" s="54">
        <v>100</v>
      </c>
    </row>
    <row r="872" spans="1:11">
      <c r="A872" s="53" t="s">
        <v>371</v>
      </c>
      <c r="B872" s="53" t="s">
        <v>372</v>
      </c>
      <c r="C872" s="54">
        <v>449464.82</v>
      </c>
      <c r="D872" s="54">
        <v>387837.03</v>
      </c>
      <c r="E872" s="54">
        <v>304150</v>
      </c>
      <c r="F872" s="54">
        <v>304150</v>
      </c>
      <c r="G872" s="54">
        <v>304150</v>
      </c>
      <c r="H872" s="54">
        <v>86.288600000000002</v>
      </c>
      <c r="I872" s="54">
        <v>78.4221</v>
      </c>
      <c r="J872" s="54">
        <v>100</v>
      </c>
      <c r="K872" s="54">
        <v>100</v>
      </c>
    </row>
    <row r="873" spans="1:11">
      <c r="A873" s="66" t="s">
        <v>385</v>
      </c>
      <c r="B873" s="66" t="s">
        <v>386</v>
      </c>
      <c r="C873" s="67">
        <v>400686.41</v>
      </c>
      <c r="D873" s="67">
        <v>354737.03</v>
      </c>
      <c r="E873" s="67">
        <v>276650</v>
      </c>
      <c r="H873" s="67">
        <v>88.532300000000006</v>
      </c>
      <c r="I873" s="67">
        <v>77.987300000000005</v>
      </c>
    </row>
    <row r="874" spans="1:11">
      <c r="A874" s="66" t="s">
        <v>390</v>
      </c>
      <c r="B874" s="66" t="s">
        <v>391</v>
      </c>
      <c r="C874" s="67">
        <v>38455.46</v>
      </c>
      <c r="D874" s="67">
        <v>15000</v>
      </c>
      <c r="E874" s="67">
        <v>5000</v>
      </c>
      <c r="H874" s="67">
        <v>39.006100000000004</v>
      </c>
      <c r="I874" s="67">
        <v>33.333300000000001</v>
      </c>
    </row>
    <row r="875" spans="1:11">
      <c r="A875" s="66" t="s">
        <v>395</v>
      </c>
      <c r="B875" s="66" t="s">
        <v>396</v>
      </c>
      <c r="C875" s="67">
        <v>7770</v>
      </c>
      <c r="D875" s="67">
        <v>16600</v>
      </c>
      <c r="E875" s="67">
        <v>21000</v>
      </c>
      <c r="H875" s="67">
        <v>213.6422</v>
      </c>
      <c r="I875" s="67">
        <v>126.506</v>
      </c>
    </row>
    <row r="876" spans="1:11">
      <c r="A876" s="66" t="s">
        <v>402</v>
      </c>
      <c r="B876" s="66" t="s">
        <v>403</v>
      </c>
      <c r="C876" s="67">
        <v>2552.9499999999998</v>
      </c>
      <c r="D876" s="67">
        <v>1500</v>
      </c>
      <c r="E876" s="67">
        <v>1500</v>
      </c>
      <c r="H876" s="67">
        <v>58.755499999999998</v>
      </c>
      <c r="I876" s="67">
        <v>100</v>
      </c>
    </row>
    <row r="877" spans="1:11" ht="25.5">
      <c r="A877" s="53" t="s">
        <v>409</v>
      </c>
      <c r="B877" s="53" t="s">
        <v>410</v>
      </c>
      <c r="C877" s="54">
        <v>49375</v>
      </c>
      <c r="D877" s="54">
        <v>25000</v>
      </c>
      <c r="E877" s="54">
        <v>25000</v>
      </c>
      <c r="F877" s="54">
        <v>25000</v>
      </c>
      <c r="G877" s="54">
        <v>25000</v>
      </c>
      <c r="H877" s="54">
        <v>50.632899999999999</v>
      </c>
      <c r="I877" s="54">
        <v>100</v>
      </c>
      <c r="J877" s="54">
        <v>100</v>
      </c>
      <c r="K877" s="54">
        <v>100</v>
      </c>
    </row>
    <row r="878" spans="1:11">
      <c r="A878" s="66" t="s">
        <v>414</v>
      </c>
      <c r="B878" s="66" t="s">
        <v>415</v>
      </c>
      <c r="C878" s="67">
        <v>49375</v>
      </c>
      <c r="D878" s="67">
        <v>25000</v>
      </c>
      <c r="E878" s="67">
        <v>25000</v>
      </c>
      <c r="H878" s="67">
        <v>50.632899999999999</v>
      </c>
      <c r="I878" s="67">
        <v>100</v>
      </c>
    </row>
    <row r="879" spans="1:11">
      <c r="A879" s="64" t="s">
        <v>610</v>
      </c>
      <c r="B879" s="64"/>
      <c r="C879" s="65">
        <v>88843.5</v>
      </c>
      <c r="D879" s="65">
        <v>120000</v>
      </c>
      <c r="E879" s="65">
        <v>171000</v>
      </c>
      <c r="F879" s="65">
        <v>171000</v>
      </c>
      <c r="G879" s="65">
        <v>171000</v>
      </c>
      <c r="H879" s="65">
        <v>135.06890000000001</v>
      </c>
      <c r="I879" s="65">
        <v>142.5</v>
      </c>
      <c r="J879" s="65">
        <v>100</v>
      </c>
      <c r="K879" s="65">
        <v>100</v>
      </c>
    </row>
    <row r="880" spans="1:11">
      <c r="A880" s="53" t="s">
        <v>2</v>
      </c>
      <c r="B880" s="53" t="s">
        <v>26</v>
      </c>
      <c r="C880" s="54">
        <v>87843.5</v>
      </c>
      <c r="D880" s="54">
        <v>118000</v>
      </c>
      <c r="E880" s="54">
        <v>128000</v>
      </c>
      <c r="F880" s="54">
        <v>128000</v>
      </c>
      <c r="G880" s="54">
        <v>128000</v>
      </c>
      <c r="H880" s="54">
        <v>134.32980000000001</v>
      </c>
      <c r="I880" s="54">
        <v>108.47450000000001</v>
      </c>
      <c r="J880" s="54">
        <v>100</v>
      </c>
      <c r="K880" s="54">
        <v>100</v>
      </c>
    </row>
    <row r="881" spans="1:11">
      <c r="A881" s="53" t="s">
        <v>250</v>
      </c>
      <c r="B881" s="53" t="s">
        <v>251</v>
      </c>
      <c r="C881" s="54">
        <v>87843.5</v>
      </c>
      <c r="D881" s="54">
        <v>118000</v>
      </c>
      <c r="E881" s="54">
        <v>128000</v>
      </c>
      <c r="F881" s="54">
        <v>128000</v>
      </c>
      <c r="G881" s="54">
        <v>128000</v>
      </c>
      <c r="H881" s="54">
        <v>134.32980000000001</v>
      </c>
      <c r="I881" s="54">
        <v>108.47450000000001</v>
      </c>
      <c r="J881" s="54">
        <v>100</v>
      </c>
      <c r="K881" s="54">
        <v>100</v>
      </c>
    </row>
    <row r="882" spans="1:11">
      <c r="A882" s="66" t="s">
        <v>264</v>
      </c>
      <c r="B882" s="66" t="s">
        <v>265</v>
      </c>
      <c r="C882" s="67">
        <v>0</v>
      </c>
      <c r="D882" s="67">
        <v>5000</v>
      </c>
      <c r="E882" s="67">
        <v>5000</v>
      </c>
      <c r="H882" s="67">
        <v>0</v>
      </c>
      <c r="I882" s="67">
        <v>100</v>
      </c>
    </row>
    <row r="883" spans="1:11">
      <c r="A883" s="66" t="s">
        <v>269</v>
      </c>
      <c r="B883" s="66" t="s">
        <v>270</v>
      </c>
      <c r="C883" s="67">
        <v>45794.5</v>
      </c>
      <c r="D883" s="67">
        <v>73000</v>
      </c>
      <c r="E883" s="67">
        <v>83000</v>
      </c>
      <c r="H883" s="67">
        <v>159.40770000000001</v>
      </c>
      <c r="I883" s="67">
        <v>113.6986</v>
      </c>
    </row>
    <row r="884" spans="1:11">
      <c r="A884" s="66" t="s">
        <v>279</v>
      </c>
      <c r="B884" s="66" t="s">
        <v>280</v>
      </c>
      <c r="C884" s="67">
        <v>42049</v>
      </c>
      <c r="D884" s="67">
        <v>40000</v>
      </c>
      <c r="E884" s="67">
        <v>40000</v>
      </c>
      <c r="H884" s="67">
        <v>95.127099999999999</v>
      </c>
      <c r="I884" s="67">
        <v>100</v>
      </c>
    </row>
    <row r="885" spans="1:11">
      <c r="A885" s="53" t="s">
        <v>3</v>
      </c>
      <c r="B885" s="53" t="s">
        <v>34</v>
      </c>
      <c r="C885" s="54">
        <v>1000</v>
      </c>
      <c r="D885" s="54">
        <v>2000</v>
      </c>
      <c r="E885" s="54">
        <v>43000</v>
      </c>
      <c r="F885" s="54">
        <v>43000</v>
      </c>
      <c r="G885" s="54">
        <v>43000</v>
      </c>
      <c r="H885" s="54">
        <v>200</v>
      </c>
      <c r="I885" s="54">
        <v>2150</v>
      </c>
      <c r="J885" s="54">
        <v>100</v>
      </c>
      <c r="K885" s="54">
        <v>100</v>
      </c>
    </row>
    <row r="886" spans="1:11">
      <c r="A886" s="53" t="s">
        <v>371</v>
      </c>
      <c r="B886" s="53" t="s">
        <v>372</v>
      </c>
      <c r="C886" s="54">
        <v>1000</v>
      </c>
      <c r="D886" s="54">
        <v>2000</v>
      </c>
      <c r="E886" s="54">
        <v>43000</v>
      </c>
      <c r="F886" s="54">
        <v>43000</v>
      </c>
      <c r="G886" s="54">
        <v>43000</v>
      </c>
      <c r="H886" s="54">
        <v>200</v>
      </c>
      <c r="I886" s="54">
        <v>2150</v>
      </c>
      <c r="J886" s="54">
        <v>100</v>
      </c>
      <c r="K886" s="54">
        <v>100</v>
      </c>
    </row>
    <row r="887" spans="1:11">
      <c r="A887" s="66" t="s">
        <v>385</v>
      </c>
      <c r="B887" s="66" t="s">
        <v>386</v>
      </c>
      <c r="C887" s="67">
        <v>0</v>
      </c>
      <c r="D887" s="67">
        <v>0</v>
      </c>
      <c r="E887" s="67">
        <v>40000</v>
      </c>
      <c r="H887" s="67">
        <v>0</v>
      </c>
      <c r="I887" s="67">
        <v>0</v>
      </c>
    </row>
    <row r="888" spans="1:11">
      <c r="A888" s="66" t="s">
        <v>395</v>
      </c>
      <c r="B888" s="66" t="s">
        <v>396</v>
      </c>
      <c r="C888" s="67">
        <v>1000</v>
      </c>
      <c r="D888" s="67">
        <v>2000</v>
      </c>
      <c r="E888" s="67">
        <v>3000</v>
      </c>
      <c r="H888" s="67">
        <v>200</v>
      </c>
      <c r="I888" s="67">
        <v>150</v>
      </c>
    </row>
    <row r="889" spans="1:11">
      <c r="A889" s="64" t="s">
        <v>582</v>
      </c>
      <c r="B889" s="64"/>
      <c r="C889" s="65">
        <v>266658.31</v>
      </c>
      <c r="D889" s="65">
        <v>300376</v>
      </c>
      <c r="E889" s="65">
        <v>336160</v>
      </c>
      <c r="F889" s="65">
        <v>336160</v>
      </c>
      <c r="G889" s="65">
        <v>336160</v>
      </c>
      <c r="H889" s="65">
        <v>112.64449999999999</v>
      </c>
      <c r="I889" s="65">
        <v>111.913</v>
      </c>
      <c r="J889" s="65">
        <v>100</v>
      </c>
      <c r="K889" s="65">
        <v>100</v>
      </c>
    </row>
    <row r="890" spans="1:11">
      <c r="A890" s="53" t="s">
        <v>2</v>
      </c>
      <c r="B890" s="53" t="s">
        <v>26</v>
      </c>
      <c r="C890" s="54">
        <v>256745.35</v>
      </c>
      <c r="D890" s="54">
        <v>281176</v>
      </c>
      <c r="E890" s="54">
        <v>314360</v>
      </c>
      <c r="F890" s="54">
        <v>314360</v>
      </c>
      <c r="G890" s="54">
        <v>314360</v>
      </c>
      <c r="H890" s="54">
        <v>109.5155</v>
      </c>
      <c r="I890" s="54">
        <v>111.8018</v>
      </c>
      <c r="J890" s="54">
        <v>100</v>
      </c>
      <c r="K890" s="54">
        <v>100</v>
      </c>
    </row>
    <row r="891" spans="1:11">
      <c r="A891" s="53" t="s">
        <v>226</v>
      </c>
      <c r="B891" s="53" t="s">
        <v>227</v>
      </c>
      <c r="C891" s="54">
        <v>7983.97</v>
      </c>
      <c r="D891" s="54">
        <v>0</v>
      </c>
      <c r="E891" s="54">
        <v>5900</v>
      </c>
      <c r="F891" s="54">
        <v>5900</v>
      </c>
      <c r="G891" s="54">
        <v>5900</v>
      </c>
      <c r="H891" s="54">
        <v>0</v>
      </c>
      <c r="I891" s="54">
        <v>0</v>
      </c>
      <c r="J891" s="54">
        <v>100</v>
      </c>
      <c r="K891" s="54">
        <v>100</v>
      </c>
    </row>
    <row r="892" spans="1:11">
      <c r="A892" s="66" t="s">
        <v>240</v>
      </c>
      <c r="B892" s="66" t="s">
        <v>241</v>
      </c>
      <c r="C892" s="67">
        <v>7983.97</v>
      </c>
      <c r="D892" s="67">
        <v>0</v>
      </c>
      <c r="E892" s="67">
        <v>5900</v>
      </c>
      <c r="H892" s="67">
        <v>0</v>
      </c>
      <c r="I892" s="67">
        <v>0</v>
      </c>
    </row>
    <row r="893" spans="1:11">
      <c r="A893" s="53" t="s">
        <v>250</v>
      </c>
      <c r="B893" s="53" t="s">
        <v>251</v>
      </c>
      <c r="C893" s="54">
        <v>248761.38</v>
      </c>
      <c r="D893" s="54">
        <v>281176</v>
      </c>
      <c r="E893" s="54">
        <v>308460</v>
      </c>
      <c r="F893" s="54">
        <v>308460</v>
      </c>
      <c r="G893" s="54">
        <v>308460</v>
      </c>
      <c r="H893" s="54">
        <v>113.0304</v>
      </c>
      <c r="I893" s="54">
        <v>109.70350000000001</v>
      </c>
      <c r="J893" s="54">
        <v>100</v>
      </c>
      <c r="K893" s="54">
        <v>100</v>
      </c>
    </row>
    <row r="894" spans="1:11">
      <c r="A894" s="66" t="s">
        <v>259</v>
      </c>
      <c r="B894" s="66" t="s">
        <v>260</v>
      </c>
      <c r="C894" s="67">
        <v>76566.259999999995</v>
      </c>
      <c r="D894" s="67">
        <v>52000</v>
      </c>
      <c r="E894" s="67">
        <v>76500</v>
      </c>
      <c r="H894" s="67">
        <v>67.915000000000006</v>
      </c>
      <c r="I894" s="67">
        <v>147.11529999999999</v>
      </c>
    </row>
    <row r="895" spans="1:11">
      <c r="A895" s="66" t="s">
        <v>264</v>
      </c>
      <c r="B895" s="66" t="s">
        <v>265</v>
      </c>
      <c r="C895" s="67">
        <v>7258.1</v>
      </c>
      <c r="D895" s="67">
        <v>36200</v>
      </c>
      <c r="E895" s="67">
        <v>45860</v>
      </c>
      <c r="H895" s="67">
        <v>498.75310000000002</v>
      </c>
      <c r="I895" s="67">
        <v>126.685</v>
      </c>
    </row>
    <row r="896" spans="1:11">
      <c r="A896" s="66" t="s">
        <v>269</v>
      </c>
      <c r="B896" s="66" t="s">
        <v>270</v>
      </c>
      <c r="C896" s="67">
        <v>64532.7</v>
      </c>
      <c r="D896" s="67">
        <v>59976</v>
      </c>
      <c r="E896" s="67">
        <v>76500</v>
      </c>
      <c r="H896" s="67">
        <v>92.938900000000004</v>
      </c>
      <c r="I896" s="67">
        <v>127.551</v>
      </c>
    </row>
    <row r="897" spans="1:11">
      <c r="A897" s="66" t="s">
        <v>274</v>
      </c>
      <c r="B897" s="66" t="s">
        <v>275</v>
      </c>
      <c r="C897" s="67">
        <v>9986.9500000000007</v>
      </c>
      <c r="D897" s="67">
        <v>24000</v>
      </c>
      <c r="E897" s="67">
        <v>14500</v>
      </c>
      <c r="H897" s="67">
        <v>240.31360000000001</v>
      </c>
      <c r="I897" s="67">
        <v>60.416600000000003</v>
      </c>
    </row>
    <row r="898" spans="1:11">
      <c r="A898" s="66" t="s">
        <v>279</v>
      </c>
      <c r="B898" s="66" t="s">
        <v>280</v>
      </c>
      <c r="C898" s="67">
        <v>90417.37</v>
      </c>
      <c r="D898" s="67">
        <v>109000</v>
      </c>
      <c r="E898" s="67">
        <v>95100</v>
      </c>
      <c r="H898" s="67">
        <v>120.55200000000001</v>
      </c>
      <c r="I898" s="67">
        <v>87.247699999999995</v>
      </c>
    </row>
    <row r="899" spans="1:11">
      <c r="A899" s="53" t="s">
        <v>3</v>
      </c>
      <c r="B899" s="53" t="s">
        <v>34</v>
      </c>
      <c r="C899" s="54">
        <v>9912.9599999999991</v>
      </c>
      <c r="D899" s="54">
        <v>19200</v>
      </c>
      <c r="E899" s="54">
        <v>21800</v>
      </c>
      <c r="F899" s="54">
        <v>21800</v>
      </c>
      <c r="G899" s="54">
        <v>21800</v>
      </c>
      <c r="H899" s="54">
        <v>193.6858</v>
      </c>
      <c r="I899" s="54">
        <v>113.5416</v>
      </c>
      <c r="J899" s="54">
        <v>100</v>
      </c>
      <c r="K899" s="54">
        <v>100</v>
      </c>
    </row>
    <row r="900" spans="1:11">
      <c r="A900" s="53" t="s">
        <v>371</v>
      </c>
      <c r="B900" s="53" t="s">
        <v>372</v>
      </c>
      <c r="C900" s="54">
        <v>9912.9599999999991</v>
      </c>
      <c r="D900" s="54">
        <v>19200</v>
      </c>
      <c r="E900" s="54">
        <v>21800</v>
      </c>
      <c r="F900" s="54">
        <v>21800</v>
      </c>
      <c r="G900" s="54">
        <v>21800</v>
      </c>
      <c r="H900" s="54">
        <v>193.6858</v>
      </c>
      <c r="I900" s="54">
        <v>113.5416</v>
      </c>
      <c r="J900" s="54">
        <v>100</v>
      </c>
      <c r="K900" s="54">
        <v>100</v>
      </c>
    </row>
    <row r="901" spans="1:11">
      <c r="A901" s="66" t="s">
        <v>385</v>
      </c>
      <c r="B901" s="66" t="s">
        <v>386</v>
      </c>
      <c r="C901" s="67">
        <v>6646.24</v>
      </c>
      <c r="D901" s="67">
        <v>7500</v>
      </c>
      <c r="E901" s="67">
        <v>10500</v>
      </c>
      <c r="H901" s="67">
        <v>112.84569999999999</v>
      </c>
      <c r="I901" s="67">
        <v>140</v>
      </c>
    </row>
    <row r="902" spans="1:11">
      <c r="A902" s="66" t="s">
        <v>395</v>
      </c>
      <c r="B902" s="66" t="s">
        <v>396</v>
      </c>
      <c r="C902" s="67">
        <v>3266.72</v>
      </c>
      <c r="D902" s="67">
        <v>11700</v>
      </c>
      <c r="E902" s="67">
        <v>11300</v>
      </c>
      <c r="H902" s="67">
        <v>358.1574</v>
      </c>
      <c r="I902" s="67">
        <v>96.581100000000006</v>
      </c>
    </row>
    <row r="903" spans="1:11">
      <c r="A903" s="64" t="s">
        <v>553</v>
      </c>
      <c r="B903" s="64"/>
      <c r="C903" s="65">
        <v>1649326.43</v>
      </c>
      <c r="D903" s="65">
        <v>1620534.31</v>
      </c>
      <c r="E903" s="65">
        <v>1624653.41</v>
      </c>
      <c r="F903" s="65">
        <v>1624653.41</v>
      </c>
      <c r="G903" s="65">
        <v>1624653.41</v>
      </c>
      <c r="H903" s="65">
        <v>98.254300000000001</v>
      </c>
      <c r="I903" s="65">
        <v>100.25409999999999</v>
      </c>
      <c r="J903" s="65">
        <v>100</v>
      </c>
      <c r="K903" s="65">
        <v>100</v>
      </c>
    </row>
    <row r="904" spans="1:11">
      <c r="A904" s="53" t="s">
        <v>2</v>
      </c>
      <c r="B904" s="53" t="s">
        <v>26</v>
      </c>
      <c r="C904" s="54">
        <v>1302264.72</v>
      </c>
      <c r="D904" s="54">
        <v>1318034.31</v>
      </c>
      <c r="E904" s="54">
        <v>1100653.4099999999</v>
      </c>
      <c r="F904" s="54">
        <v>1100653.4099999999</v>
      </c>
      <c r="G904" s="54">
        <v>1100653.4099999999</v>
      </c>
      <c r="H904" s="54">
        <v>101.2109</v>
      </c>
      <c r="I904" s="54">
        <v>83.507099999999994</v>
      </c>
      <c r="J904" s="54">
        <v>100</v>
      </c>
      <c r="K904" s="54">
        <v>100</v>
      </c>
    </row>
    <row r="905" spans="1:11">
      <c r="A905" s="53" t="s">
        <v>226</v>
      </c>
      <c r="B905" s="53" t="s">
        <v>227</v>
      </c>
      <c r="C905" s="54">
        <v>91285.48</v>
      </c>
      <c r="D905" s="54">
        <v>57658.080000000002</v>
      </c>
      <c r="E905" s="54">
        <v>73292</v>
      </c>
      <c r="F905" s="54">
        <v>73292</v>
      </c>
      <c r="G905" s="54">
        <v>73292</v>
      </c>
      <c r="H905" s="54">
        <v>63.162300000000002</v>
      </c>
      <c r="I905" s="54">
        <v>127.1148</v>
      </c>
      <c r="J905" s="54">
        <v>100</v>
      </c>
      <c r="K905" s="54">
        <v>100</v>
      </c>
    </row>
    <row r="906" spans="1:11">
      <c r="A906" s="66" t="s">
        <v>235</v>
      </c>
      <c r="B906" s="66" t="s">
        <v>236</v>
      </c>
      <c r="C906" s="67">
        <v>72384.39</v>
      </c>
      <c r="D906" s="67">
        <v>35000</v>
      </c>
      <c r="E906" s="67">
        <v>47000</v>
      </c>
      <c r="H906" s="67">
        <v>48.352899999999998</v>
      </c>
      <c r="I906" s="67">
        <v>134.28569999999999</v>
      </c>
    </row>
    <row r="907" spans="1:11">
      <c r="A907" s="66" t="s">
        <v>240</v>
      </c>
      <c r="B907" s="66" t="s">
        <v>241</v>
      </c>
      <c r="C907" s="67">
        <v>18246.080000000002</v>
      </c>
      <c r="D907" s="67">
        <v>20658.080000000002</v>
      </c>
      <c r="E907" s="67">
        <v>21592</v>
      </c>
      <c r="H907" s="67">
        <v>113.2192</v>
      </c>
      <c r="I907" s="67">
        <v>104.52079999999999</v>
      </c>
    </row>
    <row r="908" spans="1:11">
      <c r="A908" s="66" t="s">
        <v>245</v>
      </c>
      <c r="B908" s="66" t="s">
        <v>246</v>
      </c>
      <c r="C908" s="67">
        <v>655.01</v>
      </c>
      <c r="D908" s="67">
        <v>2000</v>
      </c>
      <c r="E908" s="67">
        <v>4700</v>
      </c>
      <c r="H908" s="67">
        <v>305.33879999999999</v>
      </c>
      <c r="I908" s="67">
        <v>235</v>
      </c>
    </row>
    <row r="909" spans="1:11">
      <c r="A909" s="53" t="s">
        <v>250</v>
      </c>
      <c r="B909" s="53" t="s">
        <v>251</v>
      </c>
      <c r="C909" s="54">
        <v>1171631.6599999999</v>
      </c>
      <c r="D909" s="54">
        <v>1258376.23</v>
      </c>
      <c r="E909" s="54">
        <v>1026061.41</v>
      </c>
      <c r="F909" s="54">
        <v>1026061.41</v>
      </c>
      <c r="G909" s="54">
        <v>1026061.41</v>
      </c>
      <c r="H909" s="54">
        <v>107.4037</v>
      </c>
      <c r="I909" s="54">
        <v>81.538499999999999</v>
      </c>
      <c r="J909" s="54">
        <v>100</v>
      </c>
      <c r="K909" s="54">
        <v>100</v>
      </c>
    </row>
    <row r="910" spans="1:11">
      <c r="A910" s="66" t="s">
        <v>259</v>
      </c>
      <c r="B910" s="66" t="s">
        <v>260</v>
      </c>
      <c r="C910" s="67">
        <v>426211.91</v>
      </c>
      <c r="D910" s="67">
        <v>464953</v>
      </c>
      <c r="E910" s="67">
        <v>344500</v>
      </c>
      <c r="H910" s="67">
        <v>109.0896</v>
      </c>
      <c r="I910" s="67">
        <v>74.093500000000006</v>
      </c>
    </row>
    <row r="911" spans="1:11">
      <c r="A911" s="66" t="s">
        <v>264</v>
      </c>
      <c r="B911" s="66" t="s">
        <v>265</v>
      </c>
      <c r="C911" s="67">
        <v>47337.2</v>
      </c>
      <c r="D911" s="67">
        <v>158400</v>
      </c>
      <c r="E911" s="67">
        <v>87155</v>
      </c>
      <c r="H911" s="67">
        <v>334.62049999999999</v>
      </c>
      <c r="I911" s="67">
        <v>55.021999999999998</v>
      </c>
    </row>
    <row r="912" spans="1:11">
      <c r="A912" s="66" t="s">
        <v>269</v>
      </c>
      <c r="B912" s="66" t="s">
        <v>270</v>
      </c>
      <c r="C912" s="67">
        <v>264557.40999999997</v>
      </c>
      <c r="D912" s="67">
        <v>334800</v>
      </c>
      <c r="E912" s="67">
        <v>361100</v>
      </c>
      <c r="H912" s="67">
        <v>126.5509</v>
      </c>
      <c r="I912" s="67">
        <v>107.8554</v>
      </c>
    </row>
    <row r="913" spans="1:11">
      <c r="A913" s="66" t="s">
        <v>274</v>
      </c>
      <c r="B913" s="66" t="s">
        <v>275</v>
      </c>
      <c r="C913" s="67">
        <v>316123.59999999998</v>
      </c>
      <c r="D913" s="67">
        <v>167847</v>
      </c>
      <c r="E913" s="67">
        <v>135806.41</v>
      </c>
      <c r="H913" s="67">
        <v>53.095300000000002</v>
      </c>
      <c r="I913" s="67">
        <v>80.910799999999995</v>
      </c>
    </row>
    <row r="914" spans="1:11">
      <c r="A914" s="66" t="s">
        <v>279</v>
      </c>
      <c r="B914" s="66" t="s">
        <v>280</v>
      </c>
      <c r="C914" s="67">
        <v>117401.54</v>
      </c>
      <c r="D914" s="67">
        <v>132376.23000000001</v>
      </c>
      <c r="E914" s="67">
        <v>97500</v>
      </c>
      <c r="H914" s="67">
        <v>112.7551</v>
      </c>
      <c r="I914" s="67">
        <v>73.653700000000001</v>
      </c>
    </row>
    <row r="915" spans="1:11">
      <c r="A915" s="53" t="s">
        <v>284</v>
      </c>
      <c r="B915" s="53" t="s">
        <v>285</v>
      </c>
      <c r="C915" s="54">
        <v>1249.8499999999999</v>
      </c>
      <c r="D915" s="54">
        <v>2000</v>
      </c>
      <c r="E915" s="54">
        <v>1300</v>
      </c>
      <c r="F915" s="54">
        <v>1300</v>
      </c>
      <c r="G915" s="54">
        <v>1300</v>
      </c>
      <c r="H915" s="54">
        <v>160.01920000000001</v>
      </c>
      <c r="I915" s="54">
        <v>65</v>
      </c>
      <c r="J915" s="54">
        <v>100</v>
      </c>
      <c r="K915" s="54">
        <v>100</v>
      </c>
    </row>
    <row r="916" spans="1:11">
      <c r="A916" s="66" t="s">
        <v>297</v>
      </c>
      <c r="B916" s="66" t="s">
        <v>298</v>
      </c>
      <c r="C916" s="67">
        <v>1249.8499999999999</v>
      </c>
      <c r="D916" s="67">
        <v>2000</v>
      </c>
      <c r="E916" s="67">
        <v>1300</v>
      </c>
      <c r="H916" s="67">
        <v>160.01920000000001</v>
      </c>
      <c r="I916" s="67">
        <v>65</v>
      </c>
    </row>
    <row r="917" spans="1:11" ht="25.5">
      <c r="A917" s="53" t="s">
        <v>317</v>
      </c>
      <c r="B917" s="53" t="s">
        <v>318</v>
      </c>
      <c r="C917" s="54">
        <v>38097.730000000003</v>
      </c>
      <c r="D917" s="54">
        <v>0</v>
      </c>
      <c r="E917" s="54">
        <v>0</v>
      </c>
      <c r="F917" s="54">
        <v>0</v>
      </c>
      <c r="G917" s="54">
        <v>0</v>
      </c>
      <c r="H917" s="54">
        <v>0</v>
      </c>
      <c r="I917" s="54">
        <v>0</v>
      </c>
      <c r="J917" s="54">
        <v>0</v>
      </c>
      <c r="K917" s="54">
        <v>0</v>
      </c>
    </row>
    <row r="918" spans="1:11">
      <c r="A918" s="66" t="s">
        <v>332</v>
      </c>
      <c r="B918" s="66" t="s">
        <v>333</v>
      </c>
      <c r="C918" s="67">
        <v>18000</v>
      </c>
      <c r="D918" s="67">
        <v>0</v>
      </c>
      <c r="E918" s="67">
        <v>0</v>
      </c>
      <c r="H918" s="67">
        <v>0</v>
      </c>
      <c r="I918" s="67">
        <v>0</v>
      </c>
    </row>
    <row r="919" spans="1:11">
      <c r="A919" s="66" t="s">
        <v>334</v>
      </c>
      <c r="B919" s="66" t="s">
        <v>133</v>
      </c>
      <c r="C919" s="67">
        <v>20097.73</v>
      </c>
      <c r="D919" s="67">
        <v>0</v>
      </c>
      <c r="E919" s="67">
        <v>0</v>
      </c>
      <c r="H919" s="67">
        <v>0</v>
      </c>
      <c r="I919" s="67">
        <v>0</v>
      </c>
    </row>
    <row r="920" spans="1:11">
      <c r="A920" s="53" t="s">
        <v>3</v>
      </c>
      <c r="B920" s="53" t="s">
        <v>34</v>
      </c>
      <c r="C920" s="54">
        <v>347061.71</v>
      </c>
      <c r="D920" s="54">
        <v>302500</v>
      </c>
      <c r="E920" s="54">
        <v>524000</v>
      </c>
      <c r="F920" s="54">
        <v>524000</v>
      </c>
      <c r="G920" s="54">
        <v>524000</v>
      </c>
      <c r="H920" s="54">
        <v>87.160200000000003</v>
      </c>
      <c r="I920" s="54">
        <v>173.22309999999999</v>
      </c>
      <c r="J920" s="54">
        <v>100</v>
      </c>
      <c r="K920" s="54">
        <v>100</v>
      </c>
    </row>
    <row r="921" spans="1:11">
      <c r="A921" s="53" t="s">
        <v>371</v>
      </c>
      <c r="B921" s="53" t="s">
        <v>372</v>
      </c>
      <c r="C921" s="54">
        <v>347061.71</v>
      </c>
      <c r="D921" s="54">
        <v>302500</v>
      </c>
      <c r="E921" s="54">
        <v>524000</v>
      </c>
      <c r="F921" s="54">
        <v>524000</v>
      </c>
      <c r="G921" s="54">
        <v>524000</v>
      </c>
      <c r="H921" s="54">
        <v>87.160200000000003</v>
      </c>
      <c r="I921" s="54">
        <v>173.22309999999999</v>
      </c>
      <c r="J921" s="54">
        <v>100</v>
      </c>
      <c r="K921" s="54">
        <v>100</v>
      </c>
    </row>
    <row r="922" spans="1:11">
      <c r="A922" s="66" t="s">
        <v>385</v>
      </c>
      <c r="B922" s="66" t="s">
        <v>386</v>
      </c>
      <c r="C922" s="67">
        <v>289135.56</v>
      </c>
      <c r="D922" s="67">
        <v>248000</v>
      </c>
      <c r="E922" s="67">
        <v>345000</v>
      </c>
      <c r="H922" s="67">
        <v>85.772900000000007</v>
      </c>
      <c r="I922" s="67">
        <v>139.1129</v>
      </c>
    </row>
    <row r="923" spans="1:11">
      <c r="A923" s="66" t="s">
        <v>390</v>
      </c>
      <c r="B923" s="66" t="s">
        <v>391</v>
      </c>
      <c r="C923" s="67">
        <v>0</v>
      </c>
      <c r="D923" s="67">
        <v>0</v>
      </c>
      <c r="E923" s="67">
        <v>120000</v>
      </c>
      <c r="H923" s="67">
        <v>0</v>
      </c>
      <c r="I923" s="67">
        <v>0</v>
      </c>
    </row>
    <row r="924" spans="1:11">
      <c r="A924" s="66" t="s">
        <v>395</v>
      </c>
      <c r="B924" s="66" t="s">
        <v>396</v>
      </c>
      <c r="C924" s="67">
        <v>57926.15</v>
      </c>
      <c r="D924" s="67">
        <v>54500</v>
      </c>
      <c r="E924" s="67">
        <v>55000</v>
      </c>
      <c r="H924" s="67">
        <v>94.085300000000004</v>
      </c>
      <c r="I924" s="67">
        <v>100.9174</v>
      </c>
    </row>
    <row r="925" spans="1:11">
      <c r="A925" s="66" t="s">
        <v>402</v>
      </c>
      <c r="B925" s="66" t="s">
        <v>403</v>
      </c>
      <c r="C925" s="67">
        <v>0</v>
      </c>
      <c r="D925" s="67">
        <v>0</v>
      </c>
      <c r="E925" s="67">
        <v>4000</v>
      </c>
      <c r="H925" s="67">
        <v>0</v>
      </c>
      <c r="I925" s="67">
        <v>0</v>
      </c>
    </row>
    <row r="926" spans="1:11">
      <c r="A926" s="64" t="s">
        <v>611</v>
      </c>
      <c r="B926" s="64"/>
      <c r="C926" s="65">
        <v>266640.18</v>
      </c>
      <c r="D926" s="65">
        <v>308000</v>
      </c>
      <c r="E926" s="65">
        <v>332000</v>
      </c>
      <c r="F926" s="65">
        <v>332000</v>
      </c>
      <c r="G926" s="65">
        <v>332000</v>
      </c>
      <c r="H926" s="65">
        <v>115.51139999999999</v>
      </c>
      <c r="I926" s="65">
        <v>107.79219999999999</v>
      </c>
      <c r="J926" s="65">
        <v>100</v>
      </c>
      <c r="K926" s="65">
        <v>100</v>
      </c>
    </row>
    <row r="927" spans="1:11">
      <c r="A927" s="53" t="s">
        <v>2</v>
      </c>
      <c r="B927" s="53" t="s">
        <v>26</v>
      </c>
      <c r="C927" s="54">
        <v>251851.26</v>
      </c>
      <c r="D927" s="54">
        <v>273500</v>
      </c>
      <c r="E927" s="54">
        <v>295500</v>
      </c>
      <c r="F927" s="54">
        <v>295500</v>
      </c>
      <c r="G927" s="54">
        <v>295500</v>
      </c>
      <c r="H927" s="54">
        <v>108.5958</v>
      </c>
      <c r="I927" s="54">
        <v>108.0438</v>
      </c>
      <c r="J927" s="54">
        <v>100</v>
      </c>
      <c r="K927" s="54">
        <v>100</v>
      </c>
    </row>
    <row r="928" spans="1:11">
      <c r="A928" s="53" t="s">
        <v>250</v>
      </c>
      <c r="B928" s="53" t="s">
        <v>251</v>
      </c>
      <c r="C928" s="54">
        <v>251851.26</v>
      </c>
      <c r="D928" s="54">
        <v>273500</v>
      </c>
      <c r="E928" s="54">
        <v>295500</v>
      </c>
      <c r="F928" s="54">
        <v>295500</v>
      </c>
      <c r="G928" s="54">
        <v>295500</v>
      </c>
      <c r="H928" s="54">
        <v>108.5958</v>
      </c>
      <c r="I928" s="54">
        <v>108.0438</v>
      </c>
      <c r="J928" s="54">
        <v>100</v>
      </c>
      <c r="K928" s="54">
        <v>100</v>
      </c>
    </row>
    <row r="929" spans="1:11">
      <c r="A929" s="66" t="s">
        <v>259</v>
      </c>
      <c r="B929" s="66" t="s">
        <v>260</v>
      </c>
      <c r="C929" s="67">
        <v>40851.410000000003</v>
      </c>
      <c r="D929" s="67">
        <v>56000</v>
      </c>
      <c r="E929" s="67">
        <v>53500</v>
      </c>
      <c r="H929" s="67">
        <v>137.0821</v>
      </c>
      <c r="I929" s="67">
        <v>95.535700000000006</v>
      </c>
    </row>
    <row r="930" spans="1:11">
      <c r="A930" s="66" t="s">
        <v>264</v>
      </c>
      <c r="B930" s="66" t="s">
        <v>265</v>
      </c>
      <c r="C930" s="67">
        <v>74967.56</v>
      </c>
      <c r="D930" s="67">
        <v>117500</v>
      </c>
      <c r="E930" s="67">
        <v>106000</v>
      </c>
      <c r="H930" s="67">
        <v>156.73439999999999</v>
      </c>
      <c r="I930" s="67">
        <v>90.212699999999998</v>
      </c>
    </row>
    <row r="931" spans="1:11">
      <c r="A931" s="66" t="s">
        <v>269</v>
      </c>
      <c r="B931" s="66" t="s">
        <v>270</v>
      </c>
      <c r="C931" s="67">
        <v>106643.79</v>
      </c>
      <c r="D931" s="67">
        <v>46000</v>
      </c>
      <c r="E931" s="67">
        <v>42900</v>
      </c>
      <c r="H931" s="67">
        <v>43.1342</v>
      </c>
      <c r="I931" s="67">
        <v>93.260800000000003</v>
      </c>
    </row>
    <row r="932" spans="1:11">
      <c r="A932" s="66" t="s">
        <v>274</v>
      </c>
      <c r="B932" s="66" t="s">
        <v>275</v>
      </c>
      <c r="C932" s="67">
        <v>0</v>
      </c>
      <c r="D932" s="67">
        <v>2500</v>
      </c>
      <c r="E932" s="67">
        <v>3000</v>
      </c>
      <c r="H932" s="67">
        <v>0</v>
      </c>
      <c r="I932" s="67">
        <v>120</v>
      </c>
    </row>
    <row r="933" spans="1:11">
      <c r="A933" s="66" t="s">
        <v>279</v>
      </c>
      <c r="B933" s="66" t="s">
        <v>280</v>
      </c>
      <c r="C933" s="67">
        <v>29388.5</v>
      </c>
      <c r="D933" s="67">
        <v>51500</v>
      </c>
      <c r="E933" s="67">
        <v>90100</v>
      </c>
      <c r="H933" s="67">
        <v>175.23859999999999</v>
      </c>
      <c r="I933" s="67">
        <v>174.95140000000001</v>
      </c>
    </row>
    <row r="934" spans="1:11">
      <c r="A934" s="53" t="s">
        <v>3</v>
      </c>
      <c r="B934" s="53" t="s">
        <v>34</v>
      </c>
      <c r="C934" s="54">
        <v>14788.92</v>
      </c>
      <c r="D934" s="54">
        <v>34500</v>
      </c>
      <c r="E934" s="54">
        <v>36500</v>
      </c>
      <c r="F934" s="54">
        <v>36500</v>
      </c>
      <c r="G934" s="54">
        <v>36500</v>
      </c>
      <c r="H934" s="54">
        <v>233.28270000000001</v>
      </c>
      <c r="I934" s="54">
        <v>105.7971</v>
      </c>
      <c r="J934" s="54">
        <v>100</v>
      </c>
      <c r="K934" s="54">
        <v>100</v>
      </c>
    </row>
    <row r="935" spans="1:11">
      <c r="A935" s="53" t="s">
        <v>371</v>
      </c>
      <c r="B935" s="53" t="s">
        <v>372</v>
      </c>
      <c r="C935" s="54">
        <v>14788.92</v>
      </c>
      <c r="D935" s="54">
        <v>34500</v>
      </c>
      <c r="E935" s="54">
        <v>36500</v>
      </c>
      <c r="F935" s="54">
        <v>36500</v>
      </c>
      <c r="G935" s="54">
        <v>36500</v>
      </c>
      <c r="H935" s="54">
        <v>233.28270000000001</v>
      </c>
      <c r="I935" s="54">
        <v>105.7971</v>
      </c>
      <c r="J935" s="54">
        <v>100</v>
      </c>
      <c r="K935" s="54">
        <v>100</v>
      </c>
    </row>
    <row r="936" spans="1:11">
      <c r="A936" s="66" t="s">
        <v>385</v>
      </c>
      <c r="B936" s="66" t="s">
        <v>386</v>
      </c>
      <c r="C936" s="67">
        <v>14788.92</v>
      </c>
      <c r="D936" s="67">
        <v>33500</v>
      </c>
      <c r="E936" s="67">
        <v>31500</v>
      </c>
      <c r="H936" s="67">
        <v>226.52090000000001</v>
      </c>
      <c r="I936" s="67">
        <v>94.029799999999994</v>
      </c>
    </row>
    <row r="937" spans="1:11">
      <c r="A937" s="66" t="s">
        <v>395</v>
      </c>
      <c r="B937" s="66" t="s">
        <v>396</v>
      </c>
      <c r="C937" s="67">
        <v>0</v>
      </c>
      <c r="D937" s="67">
        <v>1000</v>
      </c>
      <c r="E937" s="67">
        <v>5000</v>
      </c>
      <c r="H937" s="67">
        <v>0</v>
      </c>
      <c r="I937" s="67">
        <v>500</v>
      </c>
    </row>
    <row r="938" spans="1:11">
      <c r="A938" s="64" t="s">
        <v>612</v>
      </c>
      <c r="B938" s="64"/>
      <c r="C938" s="65">
        <v>4307</v>
      </c>
      <c r="D938" s="65">
        <v>7250</v>
      </c>
      <c r="E938" s="65">
        <v>7250</v>
      </c>
      <c r="F938" s="65">
        <v>7250</v>
      </c>
      <c r="G938" s="65">
        <v>7250</v>
      </c>
      <c r="H938" s="65">
        <v>168.3306</v>
      </c>
      <c r="I938" s="65">
        <v>100</v>
      </c>
      <c r="J938" s="65">
        <v>100</v>
      </c>
      <c r="K938" s="65">
        <v>100</v>
      </c>
    </row>
    <row r="939" spans="1:11">
      <c r="A939" s="53" t="s">
        <v>3</v>
      </c>
      <c r="B939" s="53" t="s">
        <v>34</v>
      </c>
      <c r="C939" s="54">
        <v>4307</v>
      </c>
      <c r="D939" s="54">
        <v>7250</v>
      </c>
      <c r="E939" s="54">
        <v>7250</v>
      </c>
      <c r="F939" s="54">
        <v>7250</v>
      </c>
      <c r="G939" s="54">
        <v>7250</v>
      </c>
      <c r="H939" s="54">
        <v>168.3306</v>
      </c>
      <c r="I939" s="54">
        <v>100</v>
      </c>
      <c r="J939" s="54">
        <v>100</v>
      </c>
      <c r="K939" s="54">
        <v>100</v>
      </c>
    </row>
    <row r="940" spans="1:11">
      <c r="A940" s="53" t="s">
        <v>371</v>
      </c>
      <c r="B940" s="53" t="s">
        <v>372</v>
      </c>
      <c r="C940" s="54">
        <v>4307</v>
      </c>
      <c r="D940" s="54">
        <v>7250</v>
      </c>
      <c r="E940" s="54">
        <v>7250</v>
      </c>
      <c r="F940" s="54">
        <v>7250</v>
      </c>
      <c r="G940" s="54">
        <v>7250</v>
      </c>
      <c r="H940" s="54">
        <v>168.3306</v>
      </c>
      <c r="I940" s="54">
        <v>100</v>
      </c>
      <c r="J940" s="54">
        <v>100</v>
      </c>
      <c r="K940" s="54">
        <v>100</v>
      </c>
    </row>
    <row r="941" spans="1:11">
      <c r="A941" s="66" t="s">
        <v>385</v>
      </c>
      <c r="B941" s="66" t="s">
        <v>386</v>
      </c>
      <c r="C941" s="67">
        <v>4307</v>
      </c>
      <c r="D941" s="67">
        <v>7250</v>
      </c>
      <c r="E941" s="67">
        <v>7250</v>
      </c>
      <c r="H941" s="67">
        <v>168.3306</v>
      </c>
      <c r="I941" s="67">
        <v>100</v>
      </c>
    </row>
    <row r="942" spans="1:11">
      <c r="A942" s="68" t="s">
        <v>614</v>
      </c>
      <c r="B942" s="68"/>
      <c r="C942" s="60">
        <v>15910233.460000001</v>
      </c>
      <c r="D942" s="60">
        <v>15470000</v>
      </c>
      <c r="E942" s="60">
        <v>21670000</v>
      </c>
      <c r="F942" s="60">
        <v>21670000</v>
      </c>
      <c r="G942" s="60">
        <v>21670000</v>
      </c>
      <c r="H942" s="60">
        <v>97.233000000000004</v>
      </c>
      <c r="I942" s="60">
        <v>140.07749999999999</v>
      </c>
      <c r="J942" s="60">
        <v>100</v>
      </c>
      <c r="K942" s="60">
        <v>100</v>
      </c>
    </row>
    <row r="943" spans="1:11">
      <c r="A943" s="69" t="s">
        <v>615</v>
      </c>
      <c r="B943" s="69"/>
      <c r="C943" s="63">
        <v>15910233.460000001</v>
      </c>
      <c r="D943" s="63">
        <v>15470000</v>
      </c>
      <c r="E943" s="63">
        <v>21670000</v>
      </c>
      <c r="F943" s="63">
        <v>21670000</v>
      </c>
      <c r="G943" s="63">
        <v>21670000</v>
      </c>
      <c r="H943" s="63">
        <v>97.233000000000004</v>
      </c>
      <c r="I943" s="63">
        <v>140.07749999999999</v>
      </c>
      <c r="J943" s="63">
        <v>100</v>
      </c>
      <c r="K943" s="63">
        <v>100</v>
      </c>
    </row>
    <row r="944" spans="1:11">
      <c r="A944" s="64" t="s">
        <v>512</v>
      </c>
      <c r="B944" s="64"/>
      <c r="C944" s="65">
        <v>799485.36</v>
      </c>
      <c r="D944" s="65">
        <v>1470000</v>
      </c>
      <c r="E944" s="65">
        <v>1670000</v>
      </c>
      <c r="F944" s="65">
        <v>1670000</v>
      </c>
      <c r="G944" s="65">
        <v>1670000</v>
      </c>
      <c r="H944" s="65">
        <v>183.8682</v>
      </c>
      <c r="I944" s="65">
        <v>113.6054</v>
      </c>
      <c r="J944" s="65">
        <v>100</v>
      </c>
      <c r="K944" s="65">
        <v>100</v>
      </c>
    </row>
    <row r="945" spans="1:11">
      <c r="A945" s="53" t="s">
        <v>2</v>
      </c>
      <c r="B945" s="53" t="s">
        <v>26</v>
      </c>
      <c r="C945" s="54">
        <v>799485.36</v>
      </c>
      <c r="D945" s="54">
        <v>1470000</v>
      </c>
      <c r="E945" s="54">
        <v>1670000</v>
      </c>
      <c r="F945" s="54">
        <v>1670000</v>
      </c>
      <c r="G945" s="54">
        <v>1670000</v>
      </c>
      <c r="H945" s="54">
        <v>183.8682</v>
      </c>
      <c r="I945" s="54">
        <v>113.6054</v>
      </c>
      <c r="J945" s="54">
        <v>100</v>
      </c>
      <c r="K945" s="54">
        <v>100</v>
      </c>
    </row>
    <row r="946" spans="1:11" ht="25.5">
      <c r="A946" s="53" t="s">
        <v>317</v>
      </c>
      <c r="B946" s="53" t="s">
        <v>318</v>
      </c>
      <c r="C946" s="54">
        <v>206685.36</v>
      </c>
      <c r="D946" s="54">
        <v>460000</v>
      </c>
      <c r="E946" s="54">
        <v>460000</v>
      </c>
      <c r="F946" s="54">
        <v>460000</v>
      </c>
      <c r="G946" s="54">
        <v>460000</v>
      </c>
      <c r="H946" s="54">
        <v>222.56049999999999</v>
      </c>
      <c r="I946" s="54">
        <v>100</v>
      </c>
      <c r="J946" s="54">
        <v>100</v>
      </c>
      <c r="K946" s="54">
        <v>100</v>
      </c>
    </row>
    <row r="947" spans="1:11">
      <c r="A947" s="66" t="s">
        <v>327</v>
      </c>
      <c r="B947" s="66" t="s">
        <v>328</v>
      </c>
      <c r="C947" s="67">
        <v>206685.36</v>
      </c>
      <c r="D947" s="67">
        <v>460000</v>
      </c>
      <c r="E947" s="67">
        <v>460000</v>
      </c>
      <c r="H947" s="67">
        <v>222.56049999999999</v>
      </c>
      <c r="I947" s="67">
        <v>100</v>
      </c>
    </row>
    <row r="948" spans="1:11" ht="25.5">
      <c r="A948" s="53" t="s">
        <v>335</v>
      </c>
      <c r="B948" s="53" t="s">
        <v>336</v>
      </c>
      <c r="C948" s="54">
        <v>592800</v>
      </c>
      <c r="D948" s="54">
        <v>930000</v>
      </c>
      <c r="E948" s="54">
        <v>1130000</v>
      </c>
      <c r="F948" s="54">
        <v>1130000</v>
      </c>
      <c r="G948" s="54">
        <v>1130000</v>
      </c>
      <c r="H948" s="54">
        <v>156.88249999999999</v>
      </c>
      <c r="I948" s="54">
        <v>121.50530000000001</v>
      </c>
      <c r="J948" s="54">
        <v>100</v>
      </c>
      <c r="K948" s="54">
        <v>100</v>
      </c>
    </row>
    <row r="949" spans="1:11">
      <c r="A949" s="66" t="s">
        <v>340</v>
      </c>
      <c r="B949" s="66" t="s">
        <v>341</v>
      </c>
      <c r="C949" s="67">
        <v>592800</v>
      </c>
      <c r="D949" s="67">
        <v>930000</v>
      </c>
      <c r="E949" s="67">
        <v>1130000</v>
      </c>
      <c r="H949" s="67">
        <v>156.88249999999999</v>
      </c>
      <c r="I949" s="67">
        <v>121.50530000000001</v>
      </c>
    </row>
    <row r="950" spans="1:11">
      <c r="A950" s="53" t="s">
        <v>342</v>
      </c>
      <c r="B950" s="53" t="s">
        <v>343</v>
      </c>
      <c r="C950" s="54">
        <v>0</v>
      </c>
      <c r="D950" s="54">
        <v>80000</v>
      </c>
      <c r="E950" s="54">
        <v>80000</v>
      </c>
      <c r="F950" s="54">
        <v>80000</v>
      </c>
      <c r="G950" s="54">
        <v>80000</v>
      </c>
      <c r="H950" s="54">
        <v>0</v>
      </c>
      <c r="I950" s="54">
        <v>100</v>
      </c>
      <c r="J950" s="54">
        <v>100</v>
      </c>
      <c r="K950" s="54">
        <v>100</v>
      </c>
    </row>
    <row r="951" spans="1:11">
      <c r="A951" s="66" t="s">
        <v>349</v>
      </c>
      <c r="B951" s="66" t="s">
        <v>350</v>
      </c>
      <c r="C951" s="67">
        <v>0</v>
      </c>
      <c r="D951" s="67">
        <v>80000</v>
      </c>
      <c r="E951" s="67">
        <v>80000</v>
      </c>
      <c r="H951" s="67">
        <v>0</v>
      </c>
      <c r="I951" s="67">
        <v>100</v>
      </c>
    </row>
    <row r="952" spans="1:11">
      <c r="A952" s="64" t="s">
        <v>521</v>
      </c>
      <c r="B952" s="64"/>
      <c r="C952" s="65">
        <v>15110748.1</v>
      </c>
      <c r="D952" s="65">
        <v>14000000</v>
      </c>
      <c r="E952" s="65">
        <v>20000000</v>
      </c>
      <c r="F952" s="65">
        <v>20000000</v>
      </c>
      <c r="G952" s="65">
        <v>20000000</v>
      </c>
      <c r="H952" s="65">
        <v>92.649199999999993</v>
      </c>
      <c r="I952" s="65">
        <v>142.8571</v>
      </c>
      <c r="J952" s="65">
        <v>100</v>
      </c>
      <c r="K952" s="65">
        <v>100</v>
      </c>
    </row>
    <row r="953" spans="1:11">
      <c r="A953" s="53" t="s">
        <v>2</v>
      </c>
      <c r="B953" s="53" t="s">
        <v>26</v>
      </c>
      <c r="C953" s="54">
        <v>15110748.1</v>
      </c>
      <c r="D953" s="54">
        <v>14000000</v>
      </c>
      <c r="E953" s="54">
        <v>20000000</v>
      </c>
      <c r="F953" s="54">
        <v>20000000</v>
      </c>
      <c r="G953" s="54">
        <v>20000000</v>
      </c>
      <c r="H953" s="54">
        <v>92.649199999999993</v>
      </c>
      <c r="I953" s="54">
        <v>142.8571</v>
      </c>
      <c r="J953" s="54">
        <v>100</v>
      </c>
      <c r="K953" s="54">
        <v>100</v>
      </c>
    </row>
    <row r="954" spans="1:11" ht="25.5">
      <c r="A954" s="53" t="s">
        <v>335</v>
      </c>
      <c r="B954" s="53" t="s">
        <v>336</v>
      </c>
      <c r="C954" s="54">
        <v>15110748.1</v>
      </c>
      <c r="D954" s="54">
        <v>14000000</v>
      </c>
      <c r="E954" s="54">
        <v>20000000</v>
      </c>
      <c r="F954" s="54">
        <v>20000000</v>
      </c>
      <c r="G954" s="54">
        <v>20000000</v>
      </c>
      <c r="H954" s="54">
        <v>92.649199999999993</v>
      </c>
      <c r="I954" s="54">
        <v>142.8571</v>
      </c>
      <c r="J954" s="54">
        <v>100</v>
      </c>
      <c r="K954" s="54">
        <v>100</v>
      </c>
    </row>
    <row r="955" spans="1:11">
      <c r="A955" s="66" t="s">
        <v>340</v>
      </c>
      <c r="B955" s="66" t="s">
        <v>341</v>
      </c>
      <c r="C955" s="67">
        <v>15110748.1</v>
      </c>
      <c r="D955" s="67">
        <v>14000000</v>
      </c>
      <c r="E955" s="67">
        <v>20000000</v>
      </c>
      <c r="H955" s="67">
        <v>92.649199999999993</v>
      </c>
      <c r="I955" s="67">
        <v>142.8571</v>
      </c>
    </row>
    <row r="956" spans="1:11">
      <c r="A956" s="68" t="s">
        <v>616</v>
      </c>
      <c r="B956" s="68"/>
      <c r="C956" s="60">
        <v>207989.65</v>
      </c>
      <c r="D956" s="60">
        <v>220450</v>
      </c>
      <c r="E956" s="60">
        <v>220450</v>
      </c>
      <c r="F956" s="60">
        <v>220450</v>
      </c>
      <c r="G956" s="60">
        <v>220450</v>
      </c>
      <c r="H956" s="60">
        <v>105.99079999999999</v>
      </c>
      <c r="I956" s="60">
        <v>100</v>
      </c>
      <c r="J956" s="60">
        <v>100</v>
      </c>
      <c r="K956" s="60">
        <v>100</v>
      </c>
    </row>
    <row r="957" spans="1:11">
      <c r="A957" s="69" t="s">
        <v>617</v>
      </c>
      <c r="B957" s="69"/>
      <c r="C957" s="63">
        <v>207989.65</v>
      </c>
      <c r="D957" s="63">
        <v>220450</v>
      </c>
      <c r="E957" s="63">
        <v>220450</v>
      </c>
      <c r="F957" s="63">
        <v>220450</v>
      </c>
      <c r="G957" s="63">
        <v>220450</v>
      </c>
      <c r="H957" s="63">
        <v>105.99079999999999</v>
      </c>
      <c r="I957" s="63">
        <v>100</v>
      </c>
      <c r="J957" s="63">
        <v>100</v>
      </c>
      <c r="K957" s="63">
        <v>100</v>
      </c>
    </row>
    <row r="958" spans="1:11">
      <c r="A958" s="64" t="s">
        <v>512</v>
      </c>
      <c r="B958" s="64"/>
      <c r="C958" s="65">
        <v>207989.65</v>
      </c>
      <c r="D958" s="65">
        <v>220450</v>
      </c>
      <c r="E958" s="65">
        <v>220450</v>
      </c>
      <c r="F958" s="65">
        <v>220450</v>
      </c>
      <c r="G958" s="65">
        <v>220450</v>
      </c>
      <c r="H958" s="65">
        <v>105.99079999999999</v>
      </c>
      <c r="I958" s="65">
        <v>100</v>
      </c>
      <c r="J958" s="65">
        <v>100</v>
      </c>
      <c r="K958" s="65">
        <v>100</v>
      </c>
    </row>
    <row r="959" spans="1:11">
      <c r="A959" s="53" t="s">
        <v>2</v>
      </c>
      <c r="B959" s="53" t="s">
        <v>26</v>
      </c>
      <c r="C959" s="54">
        <v>207989.65</v>
      </c>
      <c r="D959" s="54">
        <v>220450</v>
      </c>
      <c r="E959" s="54">
        <v>220450</v>
      </c>
      <c r="F959" s="54">
        <v>220450</v>
      </c>
      <c r="G959" s="54">
        <v>220450</v>
      </c>
      <c r="H959" s="54">
        <v>105.99079999999999</v>
      </c>
      <c r="I959" s="54">
        <v>100</v>
      </c>
      <c r="J959" s="54">
        <v>100</v>
      </c>
      <c r="K959" s="54">
        <v>100</v>
      </c>
    </row>
    <row r="960" spans="1:11">
      <c r="A960" s="53" t="s">
        <v>250</v>
      </c>
      <c r="B960" s="53" t="s">
        <v>251</v>
      </c>
      <c r="C960" s="54">
        <v>207989.65</v>
      </c>
      <c r="D960" s="54">
        <v>220450</v>
      </c>
      <c r="E960" s="54">
        <v>220450</v>
      </c>
      <c r="F960" s="54">
        <v>220450</v>
      </c>
      <c r="G960" s="54">
        <v>220450</v>
      </c>
      <c r="H960" s="54">
        <v>105.99079999999999</v>
      </c>
      <c r="I960" s="54">
        <v>100</v>
      </c>
      <c r="J960" s="54">
        <v>100</v>
      </c>
      <c r="K960" s="54">
        <v>100</v>
      </c>
    </row>
    <row r="961" spans="1:11">
      <c r="A961" s="66" t="s">
        <v>264</v>
      </c>
      <c r="B961" s="66" t="s">
        <v>265</v>
      </c>
      <c r="C961" s="67">
        <v>30882.84</v>
      </c>
      <c r="D961" s="67">
        <v>31000</v>
      </c>
      <c r="E961" s="67">
        <v>31000</v>
      </c>
      <c r="H961" s="67">
        <v>100.3793</v>
      </c>
      <c r="I961" s="67">
        <v>100</v>
      </c>
    </row>
    <row r="962" spans="1:11">
      <c r="A962" s="66" t="s">
        <v>269</v>
      </c>
      <c r="B962" s="66" t="s">
        <v>270</v>
      </c>
      <c r="C962" s="67">
        <v>46500</v>
      </c>
      <c r="D962" s="67">
        <v>47000</v>
      </c>
      <c r="E962" s="67">
        <v>44400</v>
      </c>
      <c r="H962" s="67">
        <v>101.0752</v>
      </c>
      <c r="I962" s="67">
        <v>94.468000000000004</v>
      </c>
    </row>
    <row r="963" spans="1:11">
      <c r="A963" s="66" t="s">
        <v>274</v>
      </c>
      <c r="B963" s="66" t="s">
        <v>275</v>
      </c>
      <c r="C963" s="67">
        <v>24500</v>
      </c>
      <c r="D963" s="67">
        <v>36450</v>
      </c>
      <c r="E963" s="67">
        <v>32050</v>
      </c>
      <c r="H963" s="67">
        <v>148.77549999999999</v>
      </c>
      <c r="I963" s="67">
        <v>87.928600000000003</v>
      </c>
    </row>
    <row r="964" spans="1:11">
      <c r="A964" s="66" t="s">
        <v>279</v>
      </c>
      <c r="B964" s="66" t="s">
        <v>280</v>
      </c>
      <c r="C964" s="67">
        <v>106106.81</v>
      </c>
      <c r="D964" s="67">
        <v>106000</v>
      </c>
      <c r="E964" s="67">
        <v>113000</v>
      </c>
      <c r="H964" s="67">
        <v>99.899299999999997</v>
      </c>
      <c r="I964" s="67">
        <v>106.6037</v>
      </c>
    </row>
    <row r="965" spans="1:11">
      <c r="A965" s="68" t="s">
        <v>618</v>
      </c>
      <c r="B965" s="68"/>
      <c r="C965" s="60">
        <v>1114644.03</v>
      </c>
      <c r="D965" s="60">
        <v>1268397.19</v>
      </c>
      <c r="E965" s="60">
        <v>4644500</v>
      </c>
      <c r="F965" s="60">
        <v>4644500</v>
      </c>
      <c r="G965" s="60">
        <v>4644500</v>
      </c>
      <c r="H965" s="60">
        <v>113.79389999999999</v>
      </c>
      <c r="I965" s="60">
        <v>366.17070000000001</v>
      </c>
      <c r="J965" s="60">
        <v>100</v>
      </c>
      <c r="K965" s="60">
        <v>100</v>
      </c>
    </row>
    <row r="966" spans="1:11">
      <c r="A966" s="69" t="s">
        <v>608</v>
      </c>
      <c r="B966" s="69"/>
      <c r="C966" s="63">
        <v>1114644.03</v>
      </c>
      <c r="D966" s="63">
        <v>1268397.19</v>
      </c>
      <c r="E966" s="63">
        <v>4644500</v>
      </c>
      <c r="F966" s="63">
        <v>4644500</v>
      </c>
      <c r="G966" s="63">
        <v>4644500</v>
      </c>
      <c r="H966" s="63">
        <v>113.79389999999999</v>
      </c>
      <c r="I966" s="63">
        <v>366.17070000000001</v>
      </c>
      <c r="J966" s="63">
        <v>100</v>
      </c>
      <c r="K966" s="63">
        <v>100</v>
      </c>
    </row>
    <row r="967" spans="1:11">
      <c r="A967" s="64" t="s">
        <v>553</v>
      </c>
      <c r="B967" s="64"/>
      <c r="C967" s="65">
        <v>1114644.03</v>
      </c>
      <c r="D967" s="65">
        <v>1268397.19</v>
      </c>
      <c r="E967" s="65">
        <v>4644500</v>
      </c>
      <c r="F967" s="65">
        <v>4644500</v>
      </c>
      <c r="G967" s="65">
        <v>4644500</v>
      </c>
      <c r="H967" s="65">
        <v>113.79389999999999</v>
      </c>
      <c r="I967" s="65">
        <v>366.17070000000001</v>
      </c>
      <c r="J967" s="65">
        <v>100</v>
      </c>
      <c r="K967" s="65">
        <v>100</v>
      </c>
    </row>
    <row r="968" spans="1:11">
      <c r="A968" s="53" t="s">
        <v>2</v>
      </c>
      <c r="B968" s="53" t="s">
        <v>26</v>
      </c>
      <c r="C968" s="54">
        <v>1110832.78</v>
      </c>
      <c r="D968" s="54">
        <v>1071997.19</v>
      </c>
      <c r="E968" s="54">
        <v>4244500</v>
      </c>
      <c r="F968" s="54">
        <v>4244500</v>
      </c>
      <c r="G968" s="54">
        <v>4244500</v>
      </c>
      <c r="H968" s="54">
        <v>96.503900000000002</v>
      </c>
      <c r="I968" s="54">
        <v>395.94319999999999</v>
      </c>
      <c r="J968" s="54">
        <v>100</v>
      </c>
      <c r="K968" s="54">
        <v>100</v>
      </c>
    </row>
    <row r="969" spans="1:11">
      <c r="A969" s="53" t="s">
        <v>226</v>
      </c>
      <c r="B969" s="53" t="s">
        <v>227</v>
      </c>
      <c r="C969" s="54">
        <v>0</v>
      </c>
      <c r="D969" s="54">
        <v>32500</v>
      </c>
      <c r="E969" s="54">
        <v>5000</v>
      </c>
      <c r="F969" s="54">
        <v>5000</v>
      </c>
      <c r="G969" s="54">
        <v>5000</v>
      </c>
      <c r="H969" s="54">
        <v>0</v>
      </c>
      <c r="I969" s="54">
        <v>15.384600000000001</v>
      </c>
      <c r="J969" s="54">
        <v>100</v>
      </c>
      <c r="K969" s="54">
        <v>100</v>
      </c>
    </row>
    <row r="970" spans="1:11">
      <c r="A970" s="66" t="s">
        <v>235</v>
      </c>
      <c r="B970" s="66" t="s">
        <v>236</v>
      </c>
      <c r="C970" s="67">
        <v>0</v>
      </c>
      <c r="D970" s="67">
        <v>32500</v>
      </c>
      <c r="E970" s="67">
        <v>5000</v>
      </c>
      <c r="H970" s="67">
        <v>0</v>
      </c>
      <c r="I970" s="67">
        <v>15.384600000000001</v>
      </c>
    </row>
    <row r="971" spans="1:11">
      <c r="A971" s="53" t="s">
        <v>250</v>
      </c>
      <c r="B971" s="53" t="s">
        <v>251</v>
      </c>
      <c r="C971" s="54">
        <v>1108698.93</v>
      </c>
      <c r="D971" s="54">
        <v>1039237.19</v>
      </c>
      <c r="E971" s="54">
        <v>4239000</v>
      </c>
      <c r="F971" s="54">
        <v>4239000</v>
      </c>
      <c r="G971" s="54">
        <v>4239000</v>
      </c>
      <c r="H971" s="54">
        <v>93.734800000000007</v>
      </c>
      <c r="I971" s="54">
        <v>407.89530000000002</v>
      </c>
      <c r="J971" s="54">
        <v>100</v>
      </c>
      <c r="K971" s="54">
        <v>100</v>
      </c>
    </row>
    <row r="972" spans="1:11">
      <c r="A972" s="66" t="s">
        <v>259</v>
      </c>
      <c r="B972" s="66" t="s">
        <v>260</v>
      </c>
      <c r="C972" s="67">
        <v>744350.63</v>
      </c>
      <c r="D972" s="67">
        <v>870800</v>
      </c>
      <c r="E972" s="67">
        <v>1506500</v>
      </c>
      <c r="H972" s="67">
        <v>116.98779999999999</v>
      </c>
      <c r="I972" s="67">
        <v>173.0018</v>
      </c>
    </row>
    <row r="973" spans="1:11">
      <c r="A973" s="66" t="s">
        <v>264</v>
      </c>
      <c r="B973" s="66" t="s">
        <v>265</v>
      </c>
      <c r="C973" s="67">
        <v>9034.0400000000009</v>
      </c>
      <c r="D973" s="67">
        <v>11937.19</v>
      </c>
      <c r="E973" s="67">
        <v>15000</v>
      </c>
      <c r="H973" s="67">
        <v>132.13560000000001</v>
      </c>
      <c r="I973" s="67">
        <v>125.65770000000001</v>
      </c>
    </row>
    <row r="974" spans="1:11">
      <c r="A974" s="66" t="s">
        <v>269</v>
      </c>
      <c r="B974" s="66" t="s">
        <v>270</v>
      </c>
      <c r="C974" s="67">
        <v>355314.26</v>
      </c>
      <c r="D974" s="67">
        <v>149000</v>
      </c>
      <c r="E974" s="67">
        <v>925000</v>
      </c>
      <c r="H974" s="67">
        <v>41.934699999999999</v>
      </c>
      <c r="I974" s="67">
        <v>620.80529999999999</v>
      </c>
    </row>
    <row r="975" spans="1:11">
      <c r="A975" s="66" t="s">
        <v>274</v>
      </c>
      <c r="B975" s="66" t="s">
        <v>275</v>
      </c>
      <c r="C975" s="67">
        <v>0</v>
      </c>
      <c r="D975" s="67">
        <v>0</v>
      </c>
      <c r="E975" s="67">
        <v>1771500</v>
      </c>
      <c r="H975" s="67">
        <v>0</v>
      </c>
      <c r="I975" s="67">
        <v>0</v>
      </c>
    </row>
    <row r="976" spans="1:11">
      <c r="A976" s="66" t="s">
        <v>279</v>
      </c>
      <c r="B976" s="66" t="s">
        <v>280</v>
      </c>
      <c r="C976" s="67">
        <v>0</v>
      </c>
      <c r="D976" s="67">
        <v>7500</v>
      </c>
      <c r="E976" s="67">
        <v>21000</v>
      </c>
      <c r="H976" s="67">
        <v>0</v>
      </c>
      <c r="I976" s="67">
        <v>280</v>
      </c>
    </row>
    <row r="977" spans="1:11">
      <c r="A977" s="53" t="s">
        <v>284</v>
      </c>
      <c r="B977" s="53" t="s">
        <v>285</v>
      </c>
      <c r="C977" s="54">
        <v>2133.85</v>
      </c>
      <c r="D977" s="54">
        <v>260</v>
      </c>
      <c r="E977" s="54">
        <v>500</v>
      </c>
      <c r="F977" s="54">
        <v>500</v>
      </c>
      <c r="G977" s="54">
        <v>500</v>
      </c>
      <c r="H977" s="54">
        <v>12.1845</v>
      </c>
      <c r="I977" s="54">
        <v>192.30760000000001</v>
      </c>
      <c r="J977" s="54">
        <v>100</v>
      </c>
      <c r="K977" s="54">
        <v>100</v>
      </c>
    </row>
    <row r="978" spans="1:11">
      <c r="A978" s="66" t="s">
        <v>297</v>
      </c>
      <c r="B978" s="66" t="s">
        <v>298</v>
      </c>
      <c r="C978" s="67">
        <v>2133.85</v>
      </c>
      <c r="D978" s="67">
        <v>260</v>
      </c>
      <c r="E978" s="67">
        <v>500</v>
      </c>
      <c r="H978" s="67">
        <v>12.1845</v>
      </c>
      <c r="I978" s="67">
        <v>192.30760000000001</v>
      </c>
    </row>
    <row r="979" spans="1:11">
      <c r="A979" s="53" t="s">
        <v>3</v>
      </c>
      <c r="B979" s="53" t="s">
        <v>34</v>
      </c>
      <c r="C979" s="54">
        <v>3811.25</v>
      </c>
      <c r="D979" s="54">
        <v>196400</v>
      </c>
      <c r="E979" s="54">
        <v>400000</v>
      </c>
      <c r="F979" s="54">
        <v>400000</v>
      </c>
      <c r="G979" s="54">
        <v>400000</v>
      </c>
      <c r="H979" s="54">
        <v>5153.1648999999998</v>
      </c>
      <c r="I979" s="54">
        <v>203.66589999999999</v>
      </c>
      <c r="J979" s="54">
        <v>100</v>
      </c>
      <c r="K979" s="54">
        <v>100</v>
      </c>
    </row>
    <row r="980" spans="1:11">
      <c r="A980" s="53" t="s">
        <v>371</v>
      </c>
      <c r="B980" s="53" t="s">
        <v>372</v>
      </c>
      <c r="C980" s="54">
        <v>3811.25</v>
      </c>
      <c r="D980" s="54">
        <v>196400</v>
      </c>
      <c r="E980" s="54">
        <v>400000</v>
      </c>
      <c r="F980" s="54">
        <v>400000</v>
      </c>
      <c r="G980" s="54">
        <v>400000</v>
      </c>
      <c r="H980" s="54">
        <v>5153.1648999999998</v>
      </c>
      <c r="I980" s="54">
        <v>203.66589999999999</v>
      </c>
      <c r="J980" s="54">
        <v>100</v>
      </c>
      <c r="K980" s="54">
        <v>100</v>
      </c>
    </row>
    <row r="981" spans="1:11">
      <c r="A981" s="66" t="s">
        <v>380</v>
      </c>
      <c r="B981" s="66" t="s">
        <v>381</v>
      </c>
      <c r="C981" s="67">
        <v>0</v>
      </c>
      <c r="D981" s="67">
        <v>0</v>
      </c>
      <c r="E981" s="67">
        <v>60000</v>
      </c>
      <c r="H981" s="67">
        <v>0</v>
      </c>
      <c r="I981" s="67">
        <v>0</v>
      </c>
    </row>
    <row r="982" spans="1:11">
      <c r="A982" s="66" t="s">
        <v>385</v>
      </c>
      <c r="B982" s="66" t="s">
        <v>386</v>
      </c>
      <c r="C982" s="67">
        <v>3811.25</v>
      </c>
      <c r="D982" s="67">
        <v>196400</v>
      </c>
      <c r="E982" s="67">
        <v>340000</v>
      </c>
      <c r="H982" s="67">
        <v>5153.1648999999998</v>
      </c>
      <c r="I982" s="67">
        <v>173.11600000000001</v>
      </c>
    </row>
    <row r="983" spans="1:11">
      <c r="A983" s="68" t="s">
        <v>619</v>
      </c>
      <c r="B983" s="68"/>
      <c r="C983" s="60">
        <v>1621290.9</v>
      </c>
      <c r="D983" s="60">
        <v>2892073</v>
      </c>
      <c r="E983" s="60">
        <v>2630743.37</v>
      </c>
      <c r="F983" s="60">
        <v>2630743.37</v>
      </c>
      <c r="G983" s="60">
        <v>2630743.37</v>
      </c>
      <c r="H983" s="60">
        <v>178.38079999999999</v>
      </c>
      <c r="I983" s="60">
        <v>90.963899999999995</v>
      </c>
      <c r="J983" s="60">
        <v>100</v>
      </c>
      <c r="K983" s="60">
        <v>100</v>
      </c>
    </row>
    <row r="984" spans="1:11">
      <c r="A984" s="69" t="s">
        <v>615</v>
      </c>
      <c r="B984" s="69"/>
      <c r="C984" s="63">
        <v>1621290.9</v>
      </c>
      <c r="D984" s="63">
        <v>2892073</v>
      </c>
      <c r="E984" s="63">
        <v>2630743.37</v>
      </c>
      <c r="F984" s="63">
        <v>2630743.37</v>
      </c>
      <c r="G984" s="63">
        <v>2630743.37</v>
      </c>
      <c r="H984" s="63">
        <v>178.38079999999999</v>
      </c>
      <c r="I984" s="63">
        <v>90.963899999999995</v>
      </c>
      <c r="J984" s="63">
        <v>100</v>
      </c>
      <c r="K984" s="63">
        <v>100</v>
      </c>
    </row>
    <row r="985" spans="1:11">
      <c r="A985" s="64" t="s">
        <v>512</v>
      </c>
      <c r="B985" s="64"/>
      <c r="C985" s="65">
        <v>550</v>
      </c>
      <c r="D985" s="65">
        <v>3550</v>
      </c>
      <c r="E985" s="65">
        <v>3550</v>
      </c>
      <c r="F985" s="65">
        <v>3550</v>
      </c>
      <c r="G985" s="65">
        <v>3550</v>
      </c>
      <c r="H985" s="65">
        <v>645.45450000000005</v>
      </c>
      <c r="I985" s="65">
        <v>100</v>
      </c>
      <c r="J985" s="65">
        <v>100</v>
      </c>
      <c r="K985" s="65">
        <v>100</v>
      </c>
    </row>
    <row r="986" spans="1:11">
      <c r="A986" s="53" t="s">
        <v>2</v>
      </c>
      <c r="B986" s="53" t="s">
        <v>26</v>
      </c>
      <c r="C986" s="54">
        <v>550</v>
      </c>
      <c r="D986" s="54">
        <v>3550</v>
      </c>
      <c r="E986" s="54">
        <v>3550</v>
      </c>
      <c r="F986" s="54">
        <v>3550</v>
      </c>
      <c r="G986" s="54">
        <v>3550</v>
      </c>
      <c r="H986" s="54">
        <v>645.45450000000005</v>
      </c>
      <c r="I986" s="54">
        <v>100</v>
      </c>
      <c r="J986" s="54">
        <v>100</v>
      </c>
      <c r="K986" s="54">
        <v>100</v>
      </c>
    </row>
    <row r="987" spans="1:11">
      <c r="A987" s="53" t="s">
        <v>250</v>
      </c>
      <c r="B987" s="53" t="s">
        <v>251</v>
      </c>
      <c r="C987" s="54">
        <v>550</v>
      </c>
      <c r="D987" s="54">
        <v>3550</v>
      </c>
      <c r="E987" s="54">
        <v>3550</v>
      </c>
      <c r="F987" s="54">
        <v>3550</v>
      </c>
      <c r="G987" s="54">
        <v>3550</v>
      </c>
      <c r="H987" s="54">
        <v>645.45450000000005</v>
      </c>
      <c r="I987" s="54">
        <v>100</v>
      </c>
      <c r="J987" s="54">
        <v>100</v>
      </c>
      <c r="K987" s="54">
        <v>100</v>
      </c>
    </row>
    <row r="988" spans="1:11">
      <c r="A988" s="66" t="s">
        <v>269</v>
      </c>
      <c r="B988" s="66" t="s">
        <v>270</v>
      </c>
      <c r="C988" s="67">
        <v>550</v>
      </c>
      <c r="D988" s="67">
        <v>550</v>
      </c>
      <c r="E988" s="67">
        <v>550</v>
      </c>
      <c r="H988" s="67">
        <v>100</v>
      </c>
      <c r="I988" s="67">
        <v>100</v>
      </c>
    </row>
    <row r="989" spans="1:11">
      <c r="A989" s="66" t="s">
        <v>279</v>
      </c>
      <c r="B989" s="66" t="s">
        <v>280</v>
      </c>
      <c r="C989" s="67">
        <v>0</v>
      </c>
      <c r="D989" s="67">
        <v>3000</v>
      </c>
      <c r="E989" s="67">
        <v>3000</v>
      </c>
      <c r="H989" s="67">
        <v>0</v>
      </c>
      <c r="I989" s="67">
        <v>100</v>
      </c>
    </row>
    <row r="990" spans="1:11">
      <c r="A990" s="64" t="s">
        <v>521</v>
      </c>
      <c r="B990" s="64"/>
      <c r="C990" s="65">
        <v>1620740.9</v>
      </c>
      <c r="D990" s="65">
        <v>2888523</v>
      </c>
      <c r="E990" s="65">
        <v>2627193.37</v>
      </c>
      <c r="F990" s="65">
        <v>2627193.37</v>
      </c>
      <c r="G990" s="65">
        <v>2627193.37</v>
      </c>
      <c r="H990" s="65">
        <v>178.22229999999999</v>
      </c>
      <c r="I990" s="65">
        <v>90.952799999999996</v>
      </c>
      <c r="J990" s="65">
        <v>100</v>
      </c>
      <c r="K990" s="65">
        <v>100</v>
      </c>
    </row>
    <row r="991" spans="1:11">
      <c r="A991" s="53" t="s">
        <v>2</v>
      </c>
      <c r="B991" s="53" t="s">
        <v>26</v>
      </c>
      <c r="C991" s="54">
        <v>1620740.9</v>
      </c>
      <c r="D991" s="54">
        <v>2888523</v>
      </c>
      <c r="E991" s="54">
        <v>2627193.37</v>
      </c>
      <c r="F991" s="54">
        <v>2627193.37</v>
      </c>
      <c r="G991" s="54">
        <v>2627193.37</v>
      </c>
      <c r="H991" s="54">
        <v>178.22229999999999</v>
      </c>
      <c r="I991" s="54">
        <v>90.952799999999996</v>
      </c>
      <c r="J991" s="54">
        <v>100</v>
      </c>
      <c r="K991" s="54">
        <v>100</v>
      </c>
    </row>
    <row r="992" spans="1:11">
      <c r="A992" s="53" t="s">
        <v>226</v>
      </c>
      <c r="B992" s="53" t="s">
        <v>227</v>
      </c>
      <c r="C992" s="54">
        <v>1418858.66</v>
      </c>
      <c r="D992" s="54">
        <v>2675389</v>
      </c>
      <c r="E992" s="54">
        <v>2339205.62</v>
      </c>
      <c r="F992" s="54">
        <v>2339205.62</v>
      </c>
      <c r="G992" s="54">
        <v>2339205.62</v>
      </c>
      <c r="H992" s="54">
        <v>188.5592</v>
      </c>
      <c r="I992" s="54">
        <v>87.434200000000004</v>
      </c>
      <c r="J992" s="54">
        <v>100</v>
      </c>
      <c r="K992" s="54">
        <v>100</v>
      </c>
    </row>
    <row r="993" spans="1:11">
      <c r="A993" s="66" t="s">
        <v>235</v>
      </c>
      <c r="B993" s="66" t="s">
        <v>236</v>
      </c>
      <c r="C993" s="67">
        <v>1213397.98</v>
      </c>
      <c r="D993" s="67">
        <v>1972310.63</v>
      </c>
      <c r="E993" s="67">
        <v>1845489.18</v>
      </c>
      <c r="H993" s="67">
        <v>162.5444</v>
      </c>
      <c r="I993" s="67">
        <v>93.569900000000004</v>
      </c>
    </row>
    <row r="994" spans="1:11">
      <c r="A994" s="66" t="s">
        <v>240</v>
      </c>
      <c r="B994" s="66" t="s">
        <v>241</v>
      </c>
      <c r="C994" s="67">
        <v>0</v>
      </c>
      <c r="D994" s="67">
        <v>134750</v>
      </c>
      <c r="E994" s="67">
        <v>143000</v>
      </c>
      <c r="H994" s="67">
        <v>0</v>
      </c>
      <c r="I994" s="67">
        <v>106.1224</v>
      </c>
    </row>
    <row r="995" spans="1:11">
      <c r="A995" s="66" t="s">
        <v>245</v>
      </c>
      <c r="B995" s="66" t="s">
        <v>246</v>
      </c>
      <c r="C995" s="67">
        <v>205460.68</v>
      </c>
      <c r="D995" s="67">
        <v>568328.37</v>
      </c>
      <c r="E995" s="67">
        <v>350716.44</v>
      </c>
      <c r="H995" s="67">
        <v>276.61169999999998</v>
      </c>
      <c r="I995" s="67">
        <v>61.710099999999997</v>
      </c>
    </row>
    <row r="996" spans="1:11">
      <c r="A996" s="53" t="s">
        <v>250</v>
      </c>
      <c r="B996" s="53" t="s">
        <v>251</v>
      </c>
      <c r="C996" s="54">
        <v>201882.23999999999</v>
      </c>
      <c r="D996" s="54">
        <v>213134</v>
      </c>
      <c r="E996" s="54">
        <v>287987.75</v>
      </c>
      <c r="F996" s="54">
        <v>287987.75</v>
      </c>
      <c r="G996" s="54">
        <v>287987.75</v>
      </c>
      <c r="H996" s="54">
        <v>105.57340000000001</v>
      </c>
      <c r="I996" s="54">
        <v>135.12049999999999</v>
      </c>
      <c r="J996" s="54">
        <v>100</v>
      </c>
      <c r="K996" s="54">
        <v>100</v>
      </c>
    </row>
    <row r="997" spans="1:11">
      <c r="A997" s="66" t="s">
        <v>259</v>
      </c>
      <c r="B997" s="66" t="s">
        <v>260</v>
      </c>
      <c r="C997" s="67">
        <v>102709.48</v>
      </c>
      <c r="D997" s="67">
        <v>196205</v>
      </c>
      <c r="E997" s="67">
        <v>271058.75</v>
      </c>
      <c r="H997" s="67">
        <v>191.0291</v>
      </c>
      <c r="I997" s="67">
        <v>138.1507</v>
      </c>
    </row>
    <row r="998" spans="1:11">
      <c r="A998" s="66" t="s">
        <v>269</v>
      </c>
      <c r="B998" s="66" t="s">
        <v>270</v>
      </c>
      <c r="C998" s="67">
        <v>88428.76</v>
      </c>
      <c r="D998" s="67">
        <v>16929</v>
      </c>
      <c r="E998" s="67">
        <v>16929</v>
      </c>
      <c r="H998" s="67">
        <v>19.144200000000001</v>
      </c>
      <c r="I998" s="67">
        <v>100</v>
      </c>
    </row>
    <row r="999" spans="1:11">
      <c r="A999" s="66" t="s">
        <v>279</v>
      </c>
      <c r="B999" s="66" t="s">
        <v>280</v>
      </c>
      <c r="C999" s="67">
        <v>10744</v>
      </c>
      <c r="D999" s="67">
        <v>0</v>
      </c>
      <c r="E999" s="67">
        <v>0</v>
      </c>
      <c r="H999" s="67">
        <v>0</v>
      </c>
      <c r="I999" s="67">
        <v>0</v>
      </c>
    </row>
    <row r="1000" spans="1:11" ht="27" customHeight="1">
      <c r="A1000" s="59" t="s">
        <v>620</v>
      </c>
      <c r="B1000" s="59"/>
      <c r="C1000" s="60">
        <v>251047.38</v>
      </c>
      <c r="D1000" s="60">
        <v>1620345</v>
      </c>
      <c r="E1000" s="60">
        <v>1328915.55</v>
      </c>
      <c r="F1000" s="60">
        <v>1328915.55</v>
      </c>
      <c r="G1000" s="60">
        <v>1328915.55</v>
      </c>
      <c r="H1000" s="60">
        <v>645.43389999999999</v>
      </c>
      <c r="I1000" s="60">
        <v>82.014300000000006</v>
      </c>
      <c r="J1000" s="60">
        <v>100</v>
      </c>
      <c r="K1000" s="60">
        <v>100</v>
      </c>
    </row>
    <row r="1001" spans="1:11">
      <c r="A1001" s="69" t="s">
        <v>615</v>
      </c>
      <c r="B1001" s="69"/>
      <c r="C1001" s="63">
        <v>251047.38</v>
      </c>
      <c r="D1001" s="63">
        <v>1620345</v>
      </c>
      <c r="E1001" s="63">
        <v>1328915.55</v>
      </c>
      <c r="F1001" s="63">
        <v>1328915.55</v>
      </c>
      <c r="G1001" s="63">
        <v>1328915.55</v>
      </c>
      <c r="H1001" s="63">
        <v>645.43389999999999</v>
      </c>
      <c r="I1001" s="63">
        <v>82.014300000000006</v>
      </c>
      <c r="J1001" s="63">
        <v>100</v>
      </c>
      <c r="K1001" s="63">
        <v>100</v>
      </c>
    </row>
    <row r="1002" spans="1:11">
      <c r="A1002" s="64" t="s">
        <v>521</v>
      </c>
      <c r="B1002" s="64"/>
      <c r="C1002" s="65">
        <v>251047.38</v>
      </c>
      <c r="D1002" s="65">
        <v>1620345</v>
      </c>
      <c r="E1002" s="65">
        <v>1328915.55</v>
      </c>
      <c r="F1002" s="65">
        <v>1328915.55</v>
      </c>
      <c r="G1002" s="65">
        <v>1328915.55</v>
      </c>
      <c r="H1002" s="65">
        <v>645.43389999999999</v>
      </c>
      <c r="I1002" s="65">
        <v>82.014300000000006</v>
      </c>
      <c r="J1002" s="65">
        <v>100</v>
      </c>
      <c r="K1002" s="65">
        <v>100</v>
      </c>
    </row>
    <row r="1003" spans="1:11">
      <c r="A1003" s="53" t="s">
        <v>2</v>
      </c>
      <c r="B1003" s="53" t="s">
        <v>26</v>
      </c>
      <c r="C1003" s="54">
        <v>251047.38</v>
      </c>
      <c r="D1003" s="54">
        <v>1620345</v>
      </c>
      <c r="E1003" s="54">
        <v>1328915.55</v>
      </c>
      <c r="F1003" s="54">
        <v>1328915.55</v>
      </c>
      <c r="G1003" s="54">
        <v>1328915.55</v>
      </c>
      <c r="H1003" s="54">
        <v>645.43389999999999</v>
      </c>
      <c r="I1003" s="54">
        <v>82.014300000000006</v>
      </c>
      <c r="J1003" s="54">
        <v>100</v>
      </c>
      <c r="K1003" s="54">
        <v>100</v>
      </c>
    </row>
    <row r="1004" spans="1:11">
      <c r="A1004" s="53" t="s">
        <v>250</v>
      </c>
      <c r="B1004" s="53" t="s">
        <v>251</v>
      </c>
      <c r="C1004" s="54">
        <v>251047.38</v>
      </c>
      <c r="D1004" s="54">
        <v>1620345</v>
      </c>
      <c r="E1004" s="54">
        <v>1328915.55</v>
      </c>
      <c r="F1004" s="54">
        <v>1328915.55</v>
      </c>
      <c r="G1004" s="54">
        <v>1328915.55</v>
      </c>
      <c r="H1004" s="54">
        <v>645.43389999999999</v>
      </c>
      <c r="I1004" s="54">
        <v>82.014300000000006</v>
      </c>
      <c r="J1004" s="54">
        <v>100</v>
      </c>
      <c r="K1004" s="54">
        <v>100</v>
      </c>
    </row>
    <row r="1005" spans="1:11">
      <c r="A1005" s="66" t="s">
        <v>264</v>
      </c>
      <c r="B1005" s="66" t="s">
        <v>265</v>
      </c>
      <c r="C1005" s="67">
        <v>249507.38</v>
      </c>
      <c r="D1005" s="67">
        <v>1620345</v>
      </c>
      <c r="E1005" s="67">
        <v>1328915.55</v>
      </c>
      <c r="H1005" s="67">
        <v>649.41759999999999</v>
      </c>
      <c r="I1005" s="67">
        <v>82.014300000000006</v>
      </c>
    </row>
    <row r="1006" spans="1:11">
      <c r="A1006" s="66" t="s">
        <v>269</v>
      </c>
      <c r="B1006" s="66" t="s">
        <v>270</v>
      </c>
      <c r="C1006" s="67">
        <v>1540</v>
      </c>
      <c r="D1006" s="67">
        <v>0</v>
      </c>
      <c r="E1006" s="67">
        <v>0</v>
      </c>
      <c r="H1006" s="67">
        <v>0</v>
      </c>
      <c r="I1006" s="67">
        <v>0</v>
      </c>
    </row>
    <row r="1007" spans="1:11">
      <c r="A1007" s="68" t="s">
        <v>621</v>
      </c>
      <c r="B1007" s="68"/>
      <c r="C1007" s="60">
        <v>156972.95000000001</v>
      </c>
      <c r="D1007" s="60">
        <v>90000</v>
      </c>
      <c r="E1007" s="60">
        <v>440000</v>
      </c>
      <c r="F1007" s="60">
        <v>440000</v>
      </c>
      <c r="G1007" s="60">
        <v>440000</v>
      </c>
      <c r="H1007" s="60">
        <v>57.334699999999998</v>
      </c>
      <c r="I1007" s="60">
        <v>488.8888</v>
      </c>
      <c r="J1007" s="60">
        <v>100</v>
      </c>
      <c r="K1007" s="60">
        <v>100</v>
      </c>
    </row>
    <row r="1008" spans="1:11">
      <c r="A1008" s="69" t="s">
        <v>615</v>
      </c>
      <c r="B1008" s="69"/>
      <c r="C1008" s="63">
        <v>156972.95000000001</v>
      </c>
      <c r="D1008" s="63">
        <v>90000</v>
      </c>
      <c r="E1008" s="63">
        <v>440000</v>
      </c>
      <c r="F1008" s="63">
        <v>440000</v>
      </c>
      <c r="G1008" s="63">
        <v>440000</v>
      </c>
      <c r="H1008" s="63">
        <v>57.334699999999998</v>
      </c>
      <c r="I1008" s="63">
        <v>488.8888</v>
      </c>
      <c r="J1008" s="63">
        <v>100</v>
      </c>
      <c r="K1008" s="63">
        <v>100</v>
      </c>
    </row>
    <row r="1009" spans="1:11">
      <c r="A1009" s="64" t="s">
        <v>521</v>
      </c>
      <c r="B1009" s="64"/>
      <c r="C1009" s="65">
        <v>156972.95000000001</v>
      </c>
      <c r="D1009" s="65">
        <v>90000</v>
      </c>
      <c r="E1009" s="65">
        <v>440000</v>
      </c>
      <c r="F1009" s="65">
        <v>440000</v>
      </c>
      <c r="G1009" s="65">
        <v>440000</v>
      </c>
      <c r="H1009" s="65">
        <v>57.334699999999998</v>
      </c>
      <c r="I1009" s="65">
        <v>488.8888</v>
      </c>
      <c r="J1009" s="65">
        <v>100</v>
      </c>
      <c r="K1009" s="65">
        <v>100</v>
      </c>
    </row>
    <row r="1010" spans="1:11">
      <c r="A1010" s="53" t="s">
        <v>2</v>
      </c>
      <c r="B1010" s="53" t="s">
        <v>26</v>
      </c>
      <c r="C1010" s="54">
        <v>156972.95000000001</v>
      </c>
      <c r="D1010" s="54">
        <v>90000</v>
      </c>
      <c r="E1010" s="54">
        <v>440000</v>
      </c>
      <c r="F1010" s="54">
        <v>440000</v>
      </c>
      <c r="G1010" s="54">
        <v>440000</v>
      </c>
      <c r="H1010" s="54">
        <v>57.334699999999998</v>
      </c>
      <c r="I1010" s="54">
        <v>488.8888</v>
      </c>
      <c r="J1010" s="54">
        <v>100</v>
      </c>
      <c r="K1010" s="54">
        <v>100</v>
      </c>
    </row>
    <row r="1011" spans="1:11">
      <c r="A1011" s="53" t="s">
        <v>226</v>
      </c>
      <c r="B1011" s="53" t="s">
        <v>227</v>
      </c>
      <c r="C1011" s="54">
        <v>148092.42000000001</v>
      </c>
      <c r="D1011" s="54">
        <v>84000</v>
      </c>
      <c r="E1011" s="54">
        <v>419000</v>
      </c>
      <c r="F1011" s="54">
        <v>419000</v>
      </c>
      <c r="G1011" s="54">
        <v>419000</v>
      </c>
      <c r="H1011" s="54">
        <v>56.721299999999999</v>
      </c>
      <c r="I1011" s="54">
        <v>498.80950000000001</v>
      </c>
      <c r="J1011" s="54">
        <v>100</v>
      </c>
      <c r="K1011" s="54">
        <v>100</v>
      </c>
    </row>
    <row r="1012" spans="1:11">
      <c r="A1012" s="66" t="s">
        <v>235</v>
      </c>
      <c r="B1012" s="66" t="s">
        <v>236</v>
      </c>
      <c r="C1012" s="67">
        <v>126433.56</v>
      </c>
      <c r="D1012" s="67">
        <v>70000</v>
      </c>
      <c r="E1012" s="67">
        <v>374000</v>
      </c>
      <c r="H1012" s="67">
        <v>55.365000000000002</v>
      </c>
      <c r="I1012" s="67">
        <v>534.28570000000002</v>
      </c>
    </row>
    <row r="1013" spans="1:11">
      <c r="A1013" s="66" t="s">
        <v>245</v>
      </c>
      <c r="B1013" s="66" t="s">
        <v>246</v>
      </c>
      <c r="C1013" s="67">
        <v>21658.86</v>
      </c>
      <c r="D1013" s="67">
        <v>14000</v>
      </c>
      <c r="E1013" s="67">
        <v>45000</v>
      </c>
      <c r="H1013" s="67">
        <v>64.638599999999997</v>
      </c>
      <c r="I1013" s="67">
        <v>321.42849999999999</v>
      </c>
    </row>
    <row r="1014" spans="1:11">
      <c r="A1014" s="53" t="s">
        <v>250</v>
      </c>
      <c r="B1014" s="53" t="s">
        <v>251</v>
      </c>
      <c r="C1014" s="54">
        <v>8880.5300000000007</v>
      </c>
      <c r="D1014" s="54">
        <v>6000</v>
      </c>
      <c r="E1014" s="54">
        <v>21000</v>
      </c>
      <c r="F1014" s="54">
        <v>21000</v>
      </c>
      <c r="G1014" s="54">
        <v>21000</v>
      </c>
      <c r="H1014" s="54">
        <v>67.563500000000005</v>
      </c>
      <c r="I1014" s="54">
        <v>350</v>
      </c>
      <c r="J1014" s="54">
        <v>100</v>
      </c>
      <c r="K1014" s="54">
        <v>100</v>
      </c>
    </row>
    <row r="1015" spans="1:11">
      <c r="A1015" s="66" t="s">
        <v>259</v>
      </c>
      <c r="B1015" s="66" t="s">
        <v>260</v>
      </c>
      <c r="C1015" s="67">
        <v>8880.5300000000007</v>
      </c>
      <c r="D1015" s="67">
        <v>6000</v>
      </c>
      <c r="E1015" s="67">
        <v>21000</v>
      </c>
      <c r="H1015" s="67">
        <v>67.563500000000005</v>
      </c>
      <c r="I1015" s="67">
        <v>350</v>
      </c>
    </row>
    <row r="1016" spans="1:11">
      <c r="A1016" s="68" t="s">
        <v>622</v>
      </c>
      <c r="B1016" s="68"/>
      <c r="C1016" s="60">
        <v>113714.66</v>
      </c>
      <c r="D1016" s="60">
        <v>395968.54</v>
      </c>
      <c r="E1016" s="60">
        <v>641045.78</v>
      </c>
      <c r="F1016" s="60">
        <v>641045.78</v>
      </c>
      <c r="G1016" s="60">
        <v>641045.78</v>
      </c>
      <c r="H1016" s="60">
        <v>348.21230000000003</v>
      </c>
      <c r="I1016" s="60">
        <v>161.8931</v>
      </c>
      <c r="J1016" s="60">
        <v>100</v>
      </c>
      <c r="K1016" s="60">
        <v>100</v>
      </c>
    </row>
    <row r="1017" spans="1:11">
      <c r="A1017" s="69" t="s">
        <v>615</v>
      </c>
      <c r="B1017" s="69"/>
      <c r="C1017" s="63">
        <v>113714.66</v>
      </c>
      <c r="D1017" s="63">
        <v>395968.54</v>
      </c>
      <c r="E1017" s="63">
        <v>641045.78</v>
      </c>
      <c r="F1017" s="63">
        <v>641045.78</v>
      </c>
      <c r="G1017" s="63">
        <v>641045.78</v>
      </c>
      <c r="H1017" s="63">
        <v>348.21230000000003</v>
      </c>
      <c r="I1017" s="63">
        <v>161.8931</v>
      </c>
      <c r="J1017" s="63">
        <v>100</v>
      </c>
      <c r="K1017" s="63">
        <v>100</v>
      </c>
    </row>
    <row r="1018" spans="1:11">
      <c r="A1018" s="64" t="s">
        <v>521</v>
      </c>
      <c r="B1018" s="64"/>
      <c r="C1018" s="65">
        <v>113714.66</v>
      </c>
      <c r="D1018" s="65">
        <v>395968.54</v>
      </c>
      <c r="E1018" s="65">
        <v>641045.78</v>
      </c>
      <c r="F1018" s="65">
        <v>641045.78</v>
      </c>
      <c r="G1018" s="65">
        <v>641045.78</v>
      </c>
      <c r="H1018" s="65">
        <v>348.21230000000003</v>
      </c>
      <c r="I1018" s="65">
        <v>161.8931</v>
      </c>
      <c r="J1018" s="65">
        <v>100</v>
      </c>
      <c r="K1018" s="65">
        <v>100</v>
      </c>
    </row>
    <row r="1019" spans="1:11">
      <c r="A1019" s="53" t="s">
        <v>2</v>
      </c>
      <c r="B1019" s="53" t="s">
        <v>26</v>
      </c>
      <c r="C1019" s="54">
        <v>113714.66</v>
      </c>
      <c r="D1019" s="54">
        <v>395968.54</v>
      </c>
      <c r="E1019" s="54">
        <v>641045.78</v>
      </c>
      <c r="F1019" s="54">
        <v>641045.78</v>
      </c>
      <c r="G1019" s="54">
        <v>641045.78</v>
      </c>
      <c r="H1019" s="54">
        <v>348.21230000000003</v>
      </c>
      <c r="I1019" s="54">
        <v>161.8931</v>
      </c>
      <c r="J1019" s="54">
        <v>100</v>
      </c>
      <c r="K1019" s="54">
        <v>100</v>
      </c>
    </row>
    <row r="1020" spans="1:11">
      <c r="A1020" s="53" t="s">
        <v>250</v>
      </c>
      <c r="B1020" s="53" t="s">
        <v>251</v>
      </c>
      <c r="C1020" s="54">
        <v>111381.85</v>
      </c>
      <c r="D1020" s="54">
        <v>392968.54</v>
      </c>
      <c r="E1020" s="54">
        <v>631045.78</v>
      </c>
      <c r="F1020" s="54">
        <v>631045.78</v>
      </c>
      <c r="G1020" s="54">
        <v>631045.78</v>
      </c>
      <c r="H1020" s="54">
        <v>352.81200000000001</v>
      </c>
      <c r="I1020" s="54">
        <v>160.58430000000001</v>
      </c>
      <c r="J1020" s="54">
        <v>100</v>
      </c>
      <c r="K1020" s="54">
        <v>100</v>
      </c>
    </row>
    <row r="1021" spans="1:11">
      <c r="A1021" s="66" t="s">
        <v>264</v>
      </c>
      <c r="B1021" s="66" t="s">
        <v>265</v>
      </c>
      <c r="C1021" s="67">
        <v>111381.85</v>
      </c>
      <c r="D1021" s="67">
        <v>392968.54</v>
      </c>
      <c r="E1021" s="67">
        <v>631045.78</v>
      </c>
      <c r="H1021" s="67">
        <v>352.81200000000001</v>
      </c>
      <c r="I1021" s="67">
        <v>160.58430000000001</v>
      </c>
    </row>
    <row r="1022" spans="1:11" ht="25.5">
      <c r="A1022" s="53" t="s">
        <v>317</v>
      </c>
      <c r="B1022" s="53" t="s">
        <v>318</v>
      </c>
      <c r="C1022" s="54">
        <v>2332.81</v>
      </c>
      <c r="D1022" s="54">
        <v>3000</v>
      </c>
      <c r="E1022" s="54">
        <v>10000</v>
      </c>
      <c r="F1022" s="54">
        <v>10000</v>
      </c>
      <c r="G1022" s="54">
        <v>10000</v>
      </c>
      <c r="H1022" s="54">
        <v>128.6002</v>
      </c>
      <c r="I1022" s="54">
        <v>333.33330000000001</v>
      </c>
      <c r="J1022" s="54">
        <v>100</v>
      </c>
      <c r="K1022" s="54">
        <v>100</v>
      </c>
    </row>
    <row r="1023" spans="1:11">
      <c r="A1023" s="66" t="s">
        <v>327</v>
      </c>
      <c r="B1023" s="66" t="s">
        <v>328</v>
      </c>
      <c r="C1023" s="67">
        <v>2332.81</v>
      </c>
      <c r="D1023" s="67">
        <v>3000</v>
      </c>
      <c r="E1023" s="67">
        <v>10000</v>
      </c>
      <c r="H1023" s="67">
        <v>128.6002</v>
      </c>
      <c r="I1023" s="67">
        <v>333.33330000000001</v>
      </c>
    </row>
    <row r="1024" spans="1:11">
      <c r="A1024" s="68" t="s">
        <v>623</v>
      </c>
      <c r="B1024" s="68"/>
      <c r="C1024" s="60">
        <v>30022.48</v>
      </c>
      <c r="D1024" s="60">
        <v>933928.85</v>
      </c>
      <c r="E1024" s="60">
        <v>0</v>
      </c>
      <c r="F1024" s="60">
        <v>0</v>
      </c>
      <c r="G1024" s="60">
        <v>0</v>
      </c>
      <c r="H1024" s="60">
        <v>3110.7651000000001</v>
      </c>
      <c r="I1024" s="60">
        <v>0</v>
      </c>
      <c r="J1024" s="60">
        <v>0</v>
      </c>
      <c r="K1024" s="60">
        <v>0</v>
      </c>
    </row>
    <row r="1025" spans="1:11">
      <c r="A1025" s="69" t="s">
        <v>615</v>
      </c>
      <c r="B1025" s="69"/>
      <c r="C1025" s="63">
        <v>30022.48</v>
      </c>
      <c r="D1025" s="63">
        <v>933928.85</v>
      </c>
      <c r="E1025" s="63">
        <v>0</v>
      </c>
      <c r="F1025" s="63">
        <v>0</v>
      </c>
      <c r="G1025" s="63">
        <v>0</v>
      </c>
      <c r="H1025" s="63">
        <v>3110.7651000000001</v>
      </c>
      <c r="I1025" s="63">
        <v>0</v>
      </c>
      <c r="J1025" s="63">
        <v>0</v>
      </c>
      <c r="K1025" s="63">
        <v>0</v>
      </c>
    </row>
    <row r="1026" spans="1:11">
      <c r="A1026" s="64" t="s">
        <v>521</v>
      </c>
      <c r="B1026" s="64"/>
      <c r="C1026" s="65">
        <v>30022.48</v>
      </c>
      <c r="D1026" s="65">
        <v>933928.85</v>
      </c>
      <c r="E1026" s="65">
        <v>0</v>
      </c>
      <c r="F1026" s="65">
        <v>0</v>
      </c>
      <c r="G1026" s="65">
        <v>0</v>
      </c>
      <c r="H1026" s="65">
        <v>3110.7651000000001</v>
      </c>
      <c r="I1026" s="65">
        <v>0</v>
      </c>
      <c r="J1026" s="65">
        <v>0</v>
      </c>
      <c r="K1026" s="65">
        <v>0</v>
      </c>
    </row>
    <row r="1027" spans="1:11">
      <c r="A1027" s="53" t="s">
        <v>2</v>
      </c>
      <c r="B1027" s="53" t="s">
        <v>26</v>
      </c>
      <c r="C1027" s="54">
        <v>30022.48</v>
      </c>
      <c r="D1027" s="54">
        <v>759496.85</v>
      </c>
      <c r="E1027" s="54">
        <v>0</v>
      </c>
      <c r="F1027" s="54">
        <v>0</v>
      </c>
      <c r="G1027" s="54">
        <v>0</v>
      </c>
      <c r="H1027" s="54">
        <v>2529.7604999999999</v>
      </c>
      <c r="I1027" s="54">
        <v>0</v>
      </c>
      <c r="J1027" s="54">
        <v>0</v>
      </c>
      <c r="K1027" s="54">
        <v>0</v>
      </c>
    </row>
    <row r="1028" spans="1:11">
      <c r="A1028" s="53" t="s">
        <v>226</v>
      </c>
      <c r="B1028" s="53" t="s">
        <v>227</v>
      </c>
      <c r="C1028" s="54">
        <v>21315.82</v>
      </c>
      <c r="D1028" s="54">
        <v>156238.85</v>
      </c>
      <c r="E1028" s="54">
        <v>0</v>
      </c>
      <c r="F1028" s="54">
        <v>0</v>
      </c>
      <c r="G1028" s="54">
        <v>0</v>
      </c>
      <c r="H1028" s="54">
        <v>732.97130000000004</v>
      </c>
      <c r="I1028" s="54">
        <v>0</v>
      </c>
      <c r="J1028" s="54">
        <v>0</v>
      </c>
      <c r="K1028" s="54">
        <v>0</v>
      </c>
    </row>
    <row r="1029" spans="1:11">
      <c r="A1029" s="66" t="s">
        <v>235</v>
      </c>
      <c r="B1029" s="66" t="s">
        <v>236</v>
      </c>
      <c r="C1029" s="67">
        <v>18187.560000000001</v>
      </c>
      <c r="D1029" s="67">
        <v>143000</v>
      </c>
      <c r="E1029" s="67">
        <v>0</v>
      </c>
      <c r="H1029" s="67">
        <v>786.25170000000003</v>
      </c>
      <c r="I1029" s="67">
        <v>0</v>
      </c>
    </row>
    <row r="1030" spans="1:11">
      <c r="A1030" s="66" t="s">
        <v>245</v>
      </c>
      <c r="B1030" s="66" t="s">
        <v>246</v>
      </c>
      <c r="C1030" s="67">
        <v>3128.26</v>
      </c>
      <c r="D1030" s="67">
        <v>13238.85</v>
      </c>
      <c r="E1030" s="67">
        <v>0</v>
      </c>
      <c r="H1030" s="67">
        <v>423.20170000000002</v>
      </c>
      <c r="I1030" s="67">
        <v>0</v>
      </c>
    </row>
    <row r="1031" spans="1:11">
      <c r="A1031" s="53" t="s">
        <v>250</v>
      </c>
      <c r="B1031" s="53" t="s">
        <v>251</v>
      </c>
      <c r="C1031" s="54">
        <v>8706.66</v>
      </c>
      <c r="D1031" s="54">
        <v>603258</v>
      </c>
      <c r="E1031" s="54">
        <v>0</v>
      </c>
      <c r="F1031" s="54">
        <v>0</v>
      </c>
      <c r="G1031" s="54">
        <v>0</v>
      </c>
      <c r="H1031" s="54">
        <v>6928.6958999999997</v>
      </c>
      <c r="I1031" s="54">
        <v>0</v>
      </c>
      <c r="J1031" s="54">
        <v>0</v>
      </c>
      <c r="K1031" s="54">
        <v>0</v>
      </c>
    </row>
    <row r="1032" spans="1:11">
      <c r="A1032" s="66" t="s">
        <v>264</v>
      </c>
      <c r="B1032" s="66" t="s">
        <v>265</v>
      </c>
      <c r="C1032" s="67">
        <v>0</v>
      </c>
      <c r="D1032" s="67">
        <v>20012</v>
      </c>
      <c r="E1032" s="67">
        <v>0</v>
      </c>
      <c r="H1032" s="67">
        <v>0</v>
      </c>
      <c r="I1032" s="67">
        <v>0</v>
      </c>
    </row>
    <row r="1033" spans="1:11">
      <c r="A1033" s="66" t="s">
        <v>269</v>
      </c>
      <c r="B1033" s="66" t="s">
        <v>270</v>
      </c>
      <c r="C1033" s="67">
        <v>6206.66</v>
      </c>
      <c r="D1033" s="67">
        <v>487306</v>
      </c>
      <c r="E1033" s="67">
        <v>0</v>
      </c>
      <c r="H1033" s="67">
        <v>7851.3402999999998</v>
      </c>
      <c r="I1033" s="67">
        <v>0</v>
      </c>
    </row>
    <row r="1034" spans="1:11">
      <c r="A1034" s="66" t="s">
        <v>274</v>
      </c>
      <c r="B1034" s="66" t="s">
        <v>275</v>
      </c>
      <c r="C1034" s="67">
        <v>0</v>
      </c>
      <c r="D1034" s="67">
        <v>88740</v>
      </c>
      <c r="E1034" s="67">
        <v>0</v>
      </c>
      <c r="H1034" s="67">
        <v>0</v>
      </c>
      <c r="I1034" s="67">
        <v>0</v>
      </c>
    </row>
    <row r="1035" spans="1:11">
      <c r="A1035" s="66" t="s">
        <v>279</v>
      </c>
      <c r="B1035" s="66" t="s">
        <v>280</v>
      </c>
      <c r="C1035" s="67">
        <v>2500</v>
      </c>
      <c r="D1035" s="67">
        <v>7200</v>
      </c>
      <c r="E1035" s="67">
        <v>0</v>
      </c>
      <c r="H1035" s="67">
        <v>288</v>
      </c>
      <c r="I1035" s="67">
        <v>0</v>
      </c>
    </row>
    <row r="1036" spans="1:11">
      <c r="A1036" s="53" t="s">
        <v>3</v>
      </c>
      <c r="B1036" s="53" t="s">
        <v>34</v>
      </c>
      <c r="C1036" s="54">
        <v>0</v>
      </c>
      <c r="D1036" s="54">
        <v>174432</v>
      </c>
      <c r="E1036" s="54">
        <v>0</v>
      </c>
      <c r="F1036" s="54">
        <v>0</v>
      </c>
      <c r="G1036" s="54">
        <v>0</v>
      </c>
      <c r="H1036" s="54">
        <v>0</v>
      </c>
      <c r="I1036" s="54">
        <v>0</v>
      </c>
      <c r="J1036" s="54">
        <v>0</v>
      </c>
      <c r="K1036" s="54">
        <v>0</v>
      </c>
    </row>
    <row r="1037" spans="1:11">
      <c r="A1037" s="53" t="s">
        <v>371</v>
      </c>
      <c r="B1037" s="53" t="s">
        <v>372</v>
      </c>
      <c r="C1037" s="54">
        <v>0</v>
      </c>
      <c r="D1037" s="54">
        <v>174432</v>
      </c>
      <c r="E1037" s="54">
        <v>0</v>
      </c>
      <c r="F1037" s="54">
        <v>0</v>
      </c>
      <c r="G1037" s="54">
        <v>0</v>
      </c>
      <c r="H1037" s="54">
        <v>0</v>
      </c>
      <c r="I1037" s="54">
        <v>0</v>
      </c>
      <c r="J1037" s="54">
        <v>0</v>
      </c>
      <c r="K1037" s="54">
        <v>0</v>
      </c>
    </row>
    <row r="1038" spans="1:11">
      <c r="A1038" s="66" t="s">
        <v>385</v>
      </c>
      <c r="B1038" s="66" t="s">
        <v>386</v>
      </c>
      <c r="C1038" s="67">
        <v>0</v>
      </c>
      <c r="D1038" s="67">
        <v>174432</v>
      </c>
      <c r="E1038" s="67">
        <v>0</v>
      </c>
      <c r="H1038" s="67">
        <v>0</v>
      </c>
      <c r="I1038" s="67">
        <v>0</v>
      </c>
    </row>
    <row r="1039" spans="1:11" ht="27" customHeight="1">
      <c r="A1039" s="59" t="s">
        <v>624</v>
      </c>
      <c r="B1039" s="59"/>
      <c r="C1039" s="60">
        <v>1214859.07</v>
      </c>
      <c r="D1039" s="60">
        <v>2600000</v>
      </c>
      <c r="E1039" s="60">
        <v>0</v>
      </c>
      <c r="F1039" s="60">
        <v>0</v>
      </c>
      <c r="G1039" s="60">
        <v>0</v>
      </c>
      <c r="H1039" s="60">
        <v>214.01650000000001</v>
      </c>
      <c r="I1039" s="60">
        <v>0</v>
      </c>
      <c r="J1039" s="60">
        <v>0</v>
      </c>
      <c r="K1039" s="60">
        <v>0</v>
      </c>
    </row>
    <row r="1040" spans="1:11">
      <c r="A1040" s="69" t="s">
        <v>615</v>
      </c>
      <c r="B1040" s="69"/>
      <c r="C1040" s="63">
        <v>1214859.07</v>
      </c>
      <c r="D1040" s="63">
        <v>2600000</v>
      </c>
      <c r="E1040" s="63">
        <v>0</v>
      </c>
      <c r="F1040" s="63">
        <v>0</v>
      </c>
      <c r="G1040" s="63">
        <v>0</v>
      </c>
      <c r="H1040" s="63">
        <v>214.01650000000001</v>
      </c>
      <c r="I1040" s="63">
        <v>0</v>
      </c>
      <c r="J1040" s="63">
        <v>0</v>
      </c>
      <c r="K1040" s="63">
        <v>0</v>
      </c>
    </row>
    <row r="1041" spans="1:11">
      <c r="A1041" s="64" t="s">
        <v>512</v>
      </c>
      <c r="B1041" s="64"/>
      <c r="C1041" s="65">
        <v>0</v>
      </c>
      <c r="D1041" s="65">
        <v>1300000</v>
      </c>
      <c r="E1041" s="65">
        <v>0</v>
      </c>
      <c r="F1041" s="65">
        <v>0</v>
      </c>
      <c r="G1041" s="65">
        <v>0</v>
      </c>
      <c r="H1041" s="65">
        <v>0</v>
      </c>
      <c r="I1041" s="65">
        <v>0</v>
      </c>
      <c r="J1041" s="65">
        <v>0</v>
      </c>
      <c r="K1041" s="65">
        <v>0</v>
      </c>
    </row>
    <row r="1042" spans="1:11">
      <c r="A1042" s="53" t="s">
        <v>3</v>
      </c>
      <c r="B1042" s="53" t="s">
        <v>34</v>
      </c>
      <c r="C1042" s="54">
        <v>0</v>
      </c>
      <c r="D1042" s="54">
        <v>1300000</v>
      </c>
      <c r="E1042" s="54">
        <v>0</v>
      </c>
      <c r="F1042" s="54">
        <v>0</v>
      </c>
      <c r="G1042" s="54">
        <v>0</v>
      </c>
      <c r="H1042" s="54">
        <v>0</v>
      </c>
      <c r="I1042" s="54">
        <v>0</v>
      </c>
      <c r="J1042" s="54">
        <v>0</v>
      </c>
      <c r="K1042" s="54">
        <v>0</v>
      </c>
    </row>
    <row r="1043" spans="1:11" ht="25.5">
      <c r="A1043" s="53" t="s">
        <v>409</v>
      </c>
      <c r="B1043" s="53" t="s">
        <v>410</v>
      </c>
      <c r="C1043" s="54">
        <v>0</v>
      </c>
      <c r="D1043" s="54">
        <v>1300000</v>
      </c>
      <c r="E1043" s="54">
        <v>0</v>
      </c>
      <c r="F1043" s="54">
        <v>0</v>
      </c>
      <c r="G1043" s="54">
        <v>0</v>
      </c>
      <c r="H1043" s="54">
        <v>0</v>
      </c>
      <c r="I1043" s="54">
        <v>0</v>
      </c>
      <c r="J1043" s="54">
        <v>0</v>
      </c>
      <c r="K1043" s="54">
        <v>0</v>
      </c>
    </row>
    <row r="1044" spans="1:11">
      <c r="A1044" s="66" t="s">
        <v>414</v>
      </c>
      <c r="B1044" s="66" t="s">
        <v>415</v>
      </c>
      <c r="C1044" s="67">
        <v>0</v>
      </c>
      <c r="D1044" s="67">
        <v>1300000</v>
      </c>
      <c r="E1044" s="67">
        <v>0</v>
      </c>
      <c r="H1044" s="67">
        <v>0</v>
      </c>
      <c r="I1044" s="67">
        <v>0</v>
      </c>
    </row>
    <row r="1045" spans="1:11">
      <c r="A1045" s="64" t="s">
        <v>521</v>
      </c>
      <c r="B1045" s="64"/>
      <c r="C1045" s="65">
        <v>1214859.07</v>
      </c>
      <c r="D1045" s="65">
        <v>1300000</v>
      </c>
      <c r="E1045" s="65">
        <v>0</v>
      </c>
      <c r="F1045" s="65">
        <v>0</v>
      </c>
      <c r="G1045" s="65">
        <v>0</v>
      </c>
      <c r="H1045" s="65">
        <v>107.0082</v>
      </c>
      <c r="I1045" s="65">
        <v>0</v>
      </c>
      <c r="J1045" s="65">
        <v>0</v>
      </c>
      <c r="K1045" s="65">
        <v>0</v>
      </c>
    </row>
    <row r="1046" spans="1:11">
      <c r="A1046" s="53" t="s">
        <v>3</v>
      </c>
      <c r="B1046" s="53" t="s">
        <v>34</v>
      </c>
      <c r="C1046" s="54">
        <v>1214859.07</v>
      </c>
      <c r="D1046" s="54">
        <v>1300000</v>
      </c>
      <c r="E1046" s="54">
        <v>0</v>
      </c>
      <c r="F1046" s="54">
        <v>0</v>
      </c>
      <c r="G1046" s="54">
        <v>0</v>
      </c>
      <c r="H1046" s="54">
        <v>107.0082</v>
      </c>
      <c r="I1046" s="54">
        <v>0</v>
      </c>
      <c r="J1046" s="54">
        <v>0</v>
      </c>
      <c r="K1046" s="54">
        <v>0</v>
      </c>
    </row>
    <row r="1047" spans="1:11" ht="25.5">
      <c r="A1047" s="53" t="s">
        <v>409</v>
      </c>
      <c r="B1047" s="53" t="s">
        <v>410</v>
      </c>
      <c r="C1047" s="54">
        <v>1214859.07</v>
      </c>
      <c r="D1047" s="54">
        <v>1300000</v>
      </c>
      <c r="E1047" s="54">
        <v>0</v>
      </c>
      <c r="F1047" s="54">
        <v>0</v>
      </c>
      <c r="G1047" s="54">
        <v>0</v>
      </c>
      <c r="H1047" s="54">
        <v>107.0082</v>
      </c>
      <c r="I1047" s="54">
        <v>0</v>
      </c>
      <c r="J1047" s="54">
        <v>0</v>
      </c>
      <c r="K1047" s="54">
        <v>0</v>
      </c>
    </row>
    <row r="1048" spans="1:11">
      <c r="A1048" s="66" t="s">
        <v>414</v>
      </c>
      <c r="B1048" s="66" t="s">
        <v>415</v>
      </c>
      <c r="C1048" s="67">
        <v>1214859.07</v>
      </c>
      <c r="D1048" s="67">
        <v>1300000</v>
      </c>
      <c r="E1048" s="67">
        <v>0</v>
      </c>
      <c r="H1048" s="67">
        <v>107.0082</v>
      </c>
      <c r="I1048" s="67">
        <v>0</v>
      </c>
    </row>
    <row r="1049" spans="1:11">
      <c r="A1049" s="68" t="s">
        <v>625</v>
      </c>
      <c r="B1049" s="68"/>
      <c r="C1049" s="60">
        <v>3087323.22</v>
      </c>
      <c r="D1049" s="60">
        <v>4576943</v>
      </c>
      <c r="E1049" s="60">
        <v>7634714</v>
      </c>
      <c r="F1049" s="60">
        <v>7634714</v>
      </c>
      <c r="G1049" s="60">
        <v>7634714</v>
      </c>
      <c r="H1049" s="60">
        <v>148.24950000000001</v>
      </c>
      <c r="I1049" s="60">
        <v>166.8081</v>
      </c>
      <c r="J1049" s="60">
        <v>100</v>
      </c>
      <c r="K1049" s="60">
        <v>100</v>
      </c>
    </row>
    <row r="1050" spans="1:11">
      <c r="A1050" s="69" t="s">
        <v>603</v>
      </c>
      <c r="B1050" s="69"/>
      <c r="C1050" s="63">
        <v>3087323.22</v>
      </c>
      <c r="D1050" s="63">
        <v>4576943</v>
      </c>
      <c r="E1050" s="63">
        <v>7634714</v>
      </c>
      <c r="F1050" s="63">
        <v>7634714</v>
      </c>
      <c r="G1050" s="63">
        <v>7634714</v>
      </c>
      <c r="H1050" s="63">
        <v>148.24950000000001</v>
      </c>
      <c r="I1050" s="63">
        <v>166.8081</v>
      </c>
      <c r="J1050" s="63">
        <v>100</v>
      </c>
      <c r="K1050" s="63">
        <v>100</v>
      </c>
    </row>
    <row r="1051" spans="1:11">
      <c r="A1051" s="64" t="s">
        <v>606</v>
      </c>
      <c r="B1051" s="64"/>
      <c r="C1051" s="65">
        <v>3087323.22</v>
      </c>
      <c r="D1051" s="65">
        <v>4576943</v>
      </c>
      <c r="E1051" s="65">
        <v>7634714</v>
      </c>
      <c r="F1051" s="65">
        <v>7634714</v>
      </c>
      <c r="G1051" s="65">
        <v>7634714</v>
      </c>
      <c r="H1051" s="65">
        <v>148.24950000000001</v>
      </c>
      <c r="I1051" s="65">
        <v>166.8081</v>
      </c>
      <c r="J1051" s="65">
        <v>100</v>
      </c>
      <c r="K1051" s="65">
        <v>100</v>
      </c>
    </row>
    <row r="1052" spans="1:11">
      <c r="A1052" s="53" t="s">
        <v>3</v>
      </c>
      <c r="B1052" s="53" t="s">
        <v>34</v>
      </c>
      <c r="C1052" s="54">
        <v>3087323.22</v>
      </c>
      <c r="D1052" s="54">
        <v>4576943</v>
      </c>
      <c r="E1052" s="54">
        <v>7634714</v>
      </c>
      <c r="F1052" s="54">
        <v>7634714</v>
      </c>
      <c r="G1052" s="54">
        <v>7634714</v>
      </c>
      <c r="H1052" s="54">
        <v>148.24950000000001</v>
      </c>
      <c r="I1052" s="54">
        <v>166.8081</v>
      </c>
      <c r="J1052" s="54">
        <v>100</v>
      </c>
      <c r="K1052" s="54">
        <v>100</v>
      </c>
    </row>
    <row r="1053" spans="1:11">
      <c r="A1053" s="53" t="s">
        <v>371</v>
      </c>
      <c r="B1053" s="53" t="s">
        <v>372</v>
      </c>
      <c r="C1053" s="54">
        <v>2400708.7200000002</v>
      </c>
      <c r="D1053" s="54">
        <v>3270379</v>
      </c>
      <c r="E1053" s="54">
        <v>3330988</v>
      </c>
      <c r="F1053" s="54">
        <v>3330988</v>
      </c>
      <c r="G1053" s="54">
        <v>3330988</v>
      </c>
      <c r="H1053" s="54">
        <v>136.22550000000001</v>
      </c>
      <c r="I1053" s="54">
        <v>101.8532</v>
      </c>
      <c r="J1053" s="54">
        <v>100</v>
      </c>
      <c r="K1053" s="54">
        <v>100</v>
      </c>
    </row>
    <row r="1054" spans="1:11">
      <c r="A1054" s="66" t="s">
        <v>380</v>
      </c>
      <c r="B1054" s="66" t="s">
        <v>381</v>
      </c>
      <c r="C1054" s="67">
        <v>2202242.4700000002</v>
      </c>
      <c r="D1054" s="67">
        <v>3060379</v>
      </c>
      <c r="E1054" s="67">
        <v>3120988</v>
      </c>
      <c r="H1054" s="67">
        <v>138.96639999999999</v>
      </c>
      <c r="I1054" s="67">
        <v>101.9804</v>
      </c>
    </row>
    <row r="1055" spans="1:11">
      <c r="A1055" s="66" t="s">
        <v>385</v>
      </c>
      <c r="B1055" s="66" t="s">
        <v>386</v>
      </c>
      <c r="C1055" s="67">
        <v>198466.25</v>
      </c>
      <c r="D1055" s="67">
        <v>210000</v>
      </c>
      <c r="E1055" s="67">
        <v>210000</v>
      </c>
      <c r="H1055" s="67">
        <v>105.81140000000001</v>
      </c>
      <c r="I1055" s="67">
        <v>100</v>
      </c>
    </row>
    <row r="1056" spans="1:11" ht="25.5">
      <c r="A1056" s="53" t="s">
        <v>409</v>
      </c>
      <c r="B1056" s="53" t="s">
        <v>410</v>
      </c>
      <c r="C1056" s="54">
        <v>686614.5</v>
      </c>
      <c r="D1056" s="54">
        <v>1306564</v>
      </c>
      <c r="E1056" s="54">
        <v>4303726</v>
      </c>
      <c r="F1056" s="54">
        <v>4303726</v>
      </c>
      <c r="G1056" s="54">
        <v>4303726</v>
      </c>
      <c r="H1056" s="54">
        <v>190.29069999999999</v>
      </c>
      <c r="I1056" s="54">
        <v>329.39260000000002</v>
      </c>
      <c r="J1056" s="54">
        <v>100</v>
      </c>
      <c r="K1056" s="54">
        <v>100</v>
      </c>
    </row>
    <row r="1057" spans="1:11">
      <c r="A1057" s="66" t="s">
        <v>414</v>
      </c>
      <c r="B1057" s="66" t="s">
        <v>415</v>
      </c>
      <c r="C1057" s="67">
        <v>686614.5</v>
      </c>
      <c r="D1057" s="67">
        <v>1306564</v>
      </c>
      <c r="E1057" s="67">
        <v>4303726</v>
      </c>
      <c r="H1057" s="67">
        <v>190.29069999999999</v>
      </c>
      <c r="I1057" s="67">
        <v>329.39260000000002</v>
      </c>
    </row>
    <row r="1058" spans="1:11">
      <c r="A1058" s="68" t="s">
        <v>626</v>
      </c>
      <c r="B1058" s="68"/>
      <c r="C1058" s="60">
        <v>4373969.0999999996</v>
      </c>
      <c r="D1058" s="60">
        <v>2881210</v>
      </c>
      <c r="E1058" s="60">
        <v>2445232.5299999998</v>
      </c>
      <c r="F1058" s="60">
        <v>2445232.5299999998</v>
      </c>
      <c r="G1058" s="60">
        <v>2445232.5299999998</v>
      </c>
      <c r="H1058" s="60">
        <v>65.871700000000004</v>
      </c>
      <c r="I1058" s="60">
        <v>84.868200000000002</v>
      </c>
      <c r="J1058" s="60">
        <v>100</v>
      </c>
      <c r="K1058" s="60">
        <v>100</v>
      </c>
    </row>
    <row r="1059" spans="1:11">
      <c r="A1059" s="69" t="s">
        <v>608</v>
      </c>
      <c r="B1059" s="69"/>
      <c r="C1059" s="63">
        <v>4373969.0999999996</v>
      </c>
      <c r="D1059" s="63">
        <v>2881210</v>
      </c>
      <c r="E1059" s="63">
        <v>2445232.5299999998</v>
      </c>
      <c r="F1059" s="63">
        <v>2445232.5299999998</v>
      </c>
      <c r="G1059" s="63">
        <v>2445232.5299999998</v>
      </c>
      <c r="H1059" s="63">
        <v>65.871700000000004</v>
      </c>
      <c r="I1059" s="63">
        <v>84.868200000000002</v>
      </c>
      <c r="J1059" s="63">
        <v>100</v>
      </c>
      <c r="K1059" s="63">
        <v>100</v>
      </c>
    </row>
    <row r="1060" spans="1:11">
      <c r="A1060" s="64" t="s">
        <v>606</v>
      </c>
      <c r="B1060" s="64"/>
      <c r="C1060" s="65">
        <v>4373969.0999999996</v>
      </c>
      <c r="D1060" s="65">
        <v>2881210</v>
      </c>
      <c r="E1060" s="65">
        <v>2445232.5299999998</v>
      </c>
      <c r="F1060" s="65">
        <v>2445232.5299999998</v>
      </c>
      <c r="G1060" s="65">
        <v>2445232.5299999998</v>
      </c>
      <c r="H1060" s="65">
        <v>65.871700000000004</v>
      </c>
      <c r="I1060" s="65">
        <v>84.868200000000002</v>
      </c>
      <c r="J1060" s="65">
        <v>100</v>
      </c>
      <c r="K1060" s="65">
        <v>100</v>
      </c>
    </row>
    <row r="1061" spans="1:11">
      <c r="A1061" s="53" t="s">
        <v>3</v>
      </c>
      <c r="B1061" s="53" t="s">
        <v>34</v>
      </c>
      <c r="C1061" s="54">
        <v>4373969.0999999996</v>
      </c>
      <c r="D1061" s="54">
        <v>2881210</v>
      </c>
      <c r="E1061" s="54">
        <v>2445232.5299999998</v>
      </c>
      <c r="F1061" s="54">
        <v>2445232.5299999998</v>
      </c>
      <c r="G1061" s="54">
        <v>2445232.5299999998</v>
      </c>
      <c r="H1061" s="54">
        <v>65.871700000000004</v>
      </c>
      <c r="I1061" s="54">
        <v>84.868200000000002</v>
      </c>
      <c r="J1061" s="54">
        <v>100</v>
      </c>
      <c r="K1061" s="54">
        <v>100</v>
      </c>
    </row>
    <row r="1062" spans="1:11">
      <c r="A1062" s="53" t="s">
        <v>371</v>
      </c>
      <c r="B1062" s="53" t="s">
        <v>372</v>
      </c>
      <c r="C1062" s="54">
        <v>2796664.53</v>
      </c>
      <c r="D1062" s="54">
        <v>1938528</v>
      </c>
      <c r="E1062" s="54">
        <v>2047070</v>
      </c>
      <c r="F1062" s="54">
        <v>2047070</v>
      </c>
      <c r="G1062" s="54">
        <v>2047070</v>
      </c>
      <c r="H1062" s="54">
        <v>69.315700000000007</v>
      </c>
      <c r="I1062" s="54">
        <v>105.59910000000001</v>
      </c>
      <c r="J1062" s="54">
        <v>100</v>
      </c>
      <c r="K1062" s="54">
        <v>100</v>
      </c>
    </row>
    <row r="1063" spans="1:11">
      <c r="A1063" s="66" t="s">
        <v>380</v>
      </c>
      <c r="B1063" s="66" t="s">
        <v>381</v>
      </c>
      <c r="C1063" s="67">
        <v>2796664.53</v>
      </c>
      <c r="D1063" s="67">
        <v>1938528</v>
      </c>
      <c r="E1063" s="67">
        <v>1967070</v>
      </c>
      <c r="H1063" s="67">
        <v>69.315700000000007</v>
      </c>
      <c r="I1063" s="67">
        <v>101.4723</v>
      </c>
    </row>
    <row r="1064" spans="1:11">
      <c r="A1064" s="66" t="s">
        <v>385</v>
      </c>
      <c r="B1064" s="66" t="s">
        <v>386</v>
      </c>
      <c r="C1064" s="67">
        <v>0</v>
      </c>
      <c r="D1064" s="67">
        <v>0</v>
      </c>
      <c r="E1064" s="67">
        <v>80000</v>
      </c>
      <c r="H1064" s="67">
        <v>0</v>
      </c>
      <c r="I1064" s="67">
        <v>0</v>
      </c>
    </row>
    <row r="1065" spans="1:11" ht="25.5">
      <c r="A1065" s="53" t="s">
        <v>409</v>
      </c>
      <c r="B1065" s="53" t="s">
        <v>410</v>
      </c>
      <c r="C1065" s="54">
        <v>1577304.57</v>
      </c>
      <c r="D1065" s="54">
        <v>942682</v>
      </c>
      <c r="E1065" s="54">
        <v>398162.53</v>
      </c>
      <c r="F1065" s="54">
        <v>398162.53</v>
      </c>
      <c r="G1065" s="54">
        <v>398162.53</v>
      </c>
      <c r="H1065" s="54">
        <v>59.765300000000003</v>
      </c>
      <c r="I1065" s="54">
        <v>42.237200000000001</v>
      </c>
      <c r="J1065" s="54">
        <v>100</v>
      </c>
      <c r="K1065" s="54">
        <v>100</v>
      </c>
    </row>
    <row r="1066" spans="1:11">
      <c r="A1066" s="66" t="s">
        <v>414</v>
      </c>
      <c r="B1066" s="66" t="s">
        <v>415</v>
      </c>
      <c r="C1066" s="67">
        <v>1577304.57</v>
      </c>
      <c r="D1066" s="67">
        <v>942682</v>
      </c>
      <c r="E1066" s="67">
        <v>398162.53</v>
      </c>
      <c r="H1066" s="67">
        <v>59.765300000000003</v>
      </c>
      <c r="I1066" s="67">
        <v>42.237200000000001</v>
      </c>
    </row>
    <row r="1067" spans="1:11" ht="26.25" customHeight="1">
      <c r="A1067" s="59" t="s">
        <v>627</v>
      </c>
      <c r="B1067" s="59"/>
      <c r="C1067" s="60">
        <v>1785390.31</v>
      </c>
      <c r="D1067" s="60">
        <v>3306807.96</v>
      </c>
      <c r="E1067" s="60">
        <v>3306807.96</v>
      </c>
      <c r="F1067" s="60">
        <v>3306807.96</v>
      </c>
      <c r="G1067" s="60">
        <v>3306807.96</v>
      </c>
      <c r="H1067" s="60">
        <v>185.2148</v>
      </c>
      <c r="I1067" s="60">
        <v>100</v>
      </c>
      <c r="J1067" s="60">
        <v>100</v>
      </c>
      <c r="K1067" s="60">
        <v>100</v>
      </c>
    </row>
    <row r="1068" spans="1:11">
      <c r="A1068" s="69" t="s">
        <v>615</v>
      </c>
      <c r="B1068" s="69"/>
      <c r="C1068" s="63">
        <v>1785390.31</v>
      </c>
      <c r="D1068" s="63">
        <v>3306807.96</v>
      </c>
      <c r="E1068" s="63">
        <v>3306807.96</v>
      </c>
      <c r="F1068" s="63">
        <v>3306807.96</v>
      </c>
      <c r="G1068" s="63">
        <v>3306807.96</v>
      </c>
      <c r="H1068" s="63">
        <v>185.2148</v>
      </c>
      <c r="I1068" s="63">
        <v>100</v>
      </c>
      <c r="J1068" s="63">
        <v>100</v>
      </c>
      <c r="K1068" s="63">
        <v>100</v>
      </c>
    </row>
    <row r="1069" spans="1:11">
      <c r="A1069" s="64" t="s">
        <v>521</v>
      </c>
      <c r="B1069" s="64"/>
      <c r="C1069" s="65">
        <v>1785390.31</v>
      </c>
      <c r="D1069" s="65">
        <v>3306807.96</v>
      </c>
      <c r="E1069" s="65">
        <v>3306807.96</v>
      </c>
      <c r="F1069" s="65">
        <v>3306807.96</v>
      </c>
      <c r="G1069" s="65">
        <v>3306807.96</v>
      </c>
      <c r="H1069" s="65">
        <v>185.2148</v>
      </c>
      <c r="I1069" s="65">
        <v>100</v>
      </c>
      <c r="J1069" s="65">
        <v>100</v>
      </c>
      <c r="K1069" s="65">
        <v>100</v>
      </c>
    </row>
    <row r="1070" spans="1:11">
      <c r="A1070" s="53" t="s">
        <v>3</v>
      </c>
      <c r="B1070" s="53" t="s">
        <v>34</v>
      </c>
      <c r="C1070" s="54">
        <v>1785390.31</v>
      </c>
      <c r="D1070" s="54">
        <v>3306807.96</v>
      </c>
      <c r="E1070" s="54">
        <v>3306807.96</v>
      </c>
      <c r="F1070" s="54">
        <v>3306807.96</v>
      </c>
      <c r="G1070" s="54">
        <v>3306807.96</v>
      </c>
      <c r="H1070" s="54">
        <v>185.2148</v>
      </c>
      <c r="I1070" s="54">
        <v>100</v>
      </c>
      <c r="J1070" s="54">
        <v>100</v>
      </c>
      <c r="K1070" s="54">
        <v>100</v>
      </c>
    </row>
    <row r="1071" spans="1:11" ht="25.5">
      <c r="A1071" s="53" t="s">
        <v>409</v>
      </c>
      <c r="B1071" s="53" t="s">
        <v>410</v>
      </c>
      <c r="C1071" s="54">
        <v>1785390.31</v>
      </c>
      <c r="D1071" s="54">
        <v>3306807.96</v>
      </c>
      <c r="E1071" s="54">
        <v>3306807.96</v>
      </c>
      <c r="F1071" s="54">
        <v>3306807.96</v>
      </c>
      <c r="G1071" s="54">
        <v>3306807.96</v>
      </c>
      <c r="H1071" s="54">
        <v>185.2148</v>
      </c>
      <c r="I1071" s="54">
        <v>100</v>
      </c>
      <c r="J1071" s="54">
        <v>100</v>
      </c>
      <c r="K1071" s="54">
        <v>100</v>
      </c>
    </row>
    <row r="1072" spans="1:11">
      <c r="A1072" s="66" t="s">
        <v>414</v>
      </c>
      <c r="B1072" s="66" t="s">
        <v>415</v>
      </c>
      <c r="C1072" s="67">
        <v>1785390.31</v>
      </c>
      <c r="D1072" s="67">
        <v>3306807.96</v>
      </c>
      <c r="E1072" s="67">
        <v>3306807.96</v>
      </c>
      <c r="H1072" s="67">
        <v>185.2148</v>
      </c>
      <c r="I1072" s="67">
        <v>100</v>
      </c>
    </row>
    <row r="1073" spans="1:11" ht="26.25" customHeight="1">
      <c r="A1073" s="59" t="s">
        <v>628</v>
      </c>
      <c r="B1073" s="59"/>
      <c r="C1073" s="60">
        <v>0</v>
      </c>
      <c r="D1073" s="60">
        <v>977987.97</v>
      </c>
      <c r="E1073" s="60">
        <v>349059.27</v>
      </c>
      <c r="F1073" s="60">
        <v>349059.27</v>
      </c>
      <c r="G1073" s="60">
        <v>349059.27</v>
      </c>
      <c r="H1073" s="60">
        <v>0</v>
      </c>
      <c r="I1073" s="60">
        <v>35.691499999999998</v>
      </c>
      <c r="J1073" s="60">
        <v>100</v>
      </c>
      <c r="K1073" s="60">
        <v>100</v>
      </c>
    </row>
    <row r="1074" spans="1:11">
      <c r="A1074" s="69" t="s">
        <v>615</v>
      </c>
      <c r="B1074" s="69"/>
      <c r="C1074" s="63">
        <v>0</v>
      </c>
      <c r="D1074" s="63">
        <v>977987.97</v>
      </c>
      <c r="E1074" s="63">
        <v>349059.27</v>
      </c>
      <c r="F1074" s="63">
        <v>349059.27</v>
      </c>
      <c r="G1074" s="63">
        <v>349059.27</v>
      </c>
      <c r="H1074" s="63">
        <v>0</v>
      </c>
      <c r="I1074" s="63">
        <v>35.691499999999998</v>
      </c>
      <c r="J1074" s="63">
        <v>100</v>
      </c>
      <c r="K1074" s="63">
        <v>100</v>
      </c>
    </row>
    <row r="1075" spans="1:11">
      <c r="A1075" s="64" t="s">
        <v>512</v>
      </c>
      <c r="B1075" s="64"/>
      <c r="C1075" s="65">
        <v>0</v>
      </c>
      <c r="D1075" s="65">
        <v>71225.5</v>
      </c>
      <c r="E1075" s="65">
        <v>70141.67</v>
      </c>
      <c r="F1075" s="65">
        <v>70141.67</v>
      </c>
      <c r="G1075" s="65">
        <v>70141.67</v>
      </c>
      <c r="H1075" s="65">
        <v>0</v>
      </c>
      <c r="I1075" s="65">
        <v>98.478300000000004</v>
      </c>
      <c r="J1075" s="65">
        <v>100</v>
      </c>
      <c r="K1075" s="65">
        <v>100</v>
      </c>
    </row>
    <row r="1076" spans="1:11">
      <c r="A1076" s="53" t="s">
        <v>3</v>
      </c>
      <c r="B1076" s="53" t="s">
        <v>34</v>
      </c>
      <c r="C1076" s="54">
        <v>0</v>
      </c>
      <c r="D1076" s="54">
        <v>71225.5</v>
      </c>
      <c r="E1076" s="54">
        <v>70141.67</v>
      </c>
      <c r="F1076" s="54">
        <v>70141.67</v>
      </c>
      <c r="G1076" s="54">
        <v>70141.67</v>
      </c>
      <c r="H1076" s="54">
        <v>0</v>
      </c>
      <c r="I1076" s="54">
        <v>98.478300000000004</v>
      </c>
      <c r="J1076" s="54">
        <v>100</v>
      </c>
      <c r="K1076" s="54">
        <v>100</v>
      </c>
    </row>
    <row r="1077" spans="1:11" ht="25.5">
      <c r="A1077" s="53" t="s">
        <v>409</v>
      </c>
      <c r="B1077" s="53" t="s">
        <v>410</v>
      </c>
      <c r="C1077" s="54">
        <v>0</v>
      </c>
      <c r="D1077" s="54">
        <v>71225.5</v>
      </c>
      <c r="E1077" s="54">
        <v>70141.67</v>
      </c>
      <c r="F1077" s="54">
        <v>70141.67</v>
      </c>
      <c r="G1077" s="54">
        <v>70141.67</v>
      </c>
      <c r="H1077" s="54">
        <v>0</v>
      </c>
      <c r="I1077" s="54">
        <v>98.478300000000004</v>
      </c>
      <c r="J1077" s="54">
        <v>100</v>
      </c>
      <c r="K1077" s="54">
        <v>100</v>
      </c>
    </row>
    <row r="1078" spans="1:11">
      <c r="A1078" s="66" t="s">
        <v>414</v>
      </c>
      <c r="B1078" s="66" t="s">
        <v>415</v>
      </c>
      <c r="C1078" s="67">
        <v>0</v>
      </c>
      <c r="D1078" s="67">
        <v>71225.5</v>
      </c>
      <c r="E1078" s="67">
        <v>70141.67</v>
      </c>
      <c r="H1078" s="67">
        <v>0</v>
      </c>
      <c r="I1078" s="67">
        <v>98.478300000000004</v>
      </c>
    </row>
    <row r="1079" spans="1:11">
      <c r="A1079" s="64" t="s">
        <v>521</v>
      </c>
      <c r="B1079" s="64"/>
      <c r="C1079" s="65">
        <v>0</v>
      </c>
      <c r="D1079" s="65">
        <v>906762.47</v>
      </c>
      <c r="E1079" s="65">
        <v>278917.59999999998</v>
      </c>
      <c r="F1079" s="65">
        <v>278917.59999999998</v>
      </c>
      <c r="G1079" s="65">
        <v>278917.59999999998</v>
      </c>
      <c r="H1079" s="65">
        <v>0</v>
      </c>
      <c r="I1079" s="65">
        <v>30.759699999999999</v>
      </c>
      <c r="J1079" s="65">
        <v>100</v>
      </c>
      <c r="K1079" s="65">
        <v>100</v>
      </c>
    </row>
    <row r="1080" spans="1:11">
      <c r="A1080" s="53" t="s">
        <v>2</v>
      </c>
      <c r="B1080" s="53" t="s">
        <v>26</v>
      </c>
      <c r="C1080" s="54">
        <v>0</v>
      </c>
      <c r="D1080" s="54">
        <v>0</v>
      </c>
      <c r="E1080" s="54">
        <v>21500</v>
      </c>
      <c r="F1080" s="54">
        <v>21500</v>
      </c>
      <c r="G1080" s="54">
        <v>21500</v>
      </c>
      <c r="H1080" s="54">
        <v>0</v>
      </c>
      <c r="I1080" s="54">
        <v>0</v>
      </c>
      <c r="J1080" s="54">
        <v>100</v>
      </c>
      <c r="K1080" s="54">
        <v>100</v>
      </c>
    </row>
    <row r="1081" spans="1:11">
      <c r="A1081" s="53" t="s">
        <v>226</v>
      </c>
      <c r="B1081" s="53" t="s">
        <v>227</v>
      </c>
      <c r="C1081" s="54">
        <v>0</v>
      </c>
      <c r="D1081" s="54">
        <v>0</v>
      </c>
      <c r="E1081" s="54">
        <v>11500</v>
      </c>
      <c r="F1081" s="54">
        <v>11500</v>
      </c>
      <c r="G1081" s="54">
        <v>11500</v>
      </c>
      <c r="H1081" s="54">
        <v>0</v>
      </c>
      <c r="I1081" s="54">
        <v>0</v>
      </c>
      <c r="J1081" s="54">
        <v>100</v>
      </c>
      <c r="K1081" s="54">
        <v>100</v>
      </c>
    </row>
    <row r="1082" spans="1:11">
      <c r="A1082" s="66" t="s">
        <v>235</v>
      </c>
      <c r="B1082" s="66" t="s">
        <v>236</v>
      </c>
      <c r="C1082" s="67">
        <v>0</v>
      </c>
      <c r="D1082" s="67">
        <v>0</v>
      </c>
      <c r="E1082" s="67">
        <v>10000</v>
      </c>
      <c r="H1082" s="67">
        <v>0</v>
      </c>
      <c r="I1082" s="67">
        <v>0</v>
      </c>
    </row>
    <row r="1083" spans="1:11">
      <c r="A1083" s="66" t="s">
        <v>245</v>
      </c>
      <c r="B1083" s="66" t="s">
        <v>246</v>
      </c>
      <c r="C1083" s="67">
        <v>0</v>
      </c>
      <c r="D1083" s="67">
        <v>0</v>
      </c>
      <c r="E1083" s="67">
        <v>1500</v>
      </c>
      <c r="H1083" s="67">
        <v>0</v>
      </c>
      <c r="I1083" s="67">
        <v>0</v>
      </c>
    </row>
    <row r="1084" spans="1:11">
      <c r="A1084" s="53" t="s">
        <v>250</v>
      </c>
      <c r="B1084" s="53" t="s">
        <v>251</v>
      </c>
      <c r="C1084" s="54">
        <v>0</v>
      </c>
      <c r="D1084" s="54">
        <v>0</v>
      </c>
      <c r="E1084" s="54">
        <v>10000</v>
      </c>
      <c r="F1084" s="54">
        <v>10000</v>
      </c>
      <c r="G1084" s="54">
        <v>10000</v>
      </c>
      <c r="H1084" s="54">
        <v>0</v>
      </c>
      <c r="I1084" s="54">
        <v>0</v>
      </c>
      <c r="J1084" s="54">
        <v>100</v>
      </c>
      <c r="K1084" s="54">
        <v>100</v>
      </c>
    </row>
    <row r="1085" spans="1:11">
      <c r="A1085" s="66" t="s">
        <v>269</v>
      </c>
      <c r="B1085" s="66" t="s">
        <v>270</v>
      </c>
      <c r="C1085" s="67">
        <v>0</v>
      </c>
      <c r="D1085" s="67">
        <v>0</v>
      </c>
      <c r="E1085" s="67">
        <v>10000</v>
      </c>
      <c r="H1085" s="67">
        <v>0</v>
      </c>
      <c r="I1085" s="67">
        <v>0</v>
      </c>
    </row>
    <row r="1086" spans="1:11">
      <c r="A1086" s="53" t="s">
        <v>3</v>
      </c>
      <c r="B1086" s="53" t="s">
        <v>34</v>
      </c>
      <c r="C1086" s="54">
        <v>0</v>
      </c>
      <c r="D1086" s="54">
        <v>906762.47</v>
      </c>
      <c r="E1086" s="54">
        <v>257417.60000000001</v>
      </c>
      <c r="F1086" s="54">
        <v>257417.60000000001</v>
      </c>
      <c r="G1086" s="54">
        <v>257417.60000000001</v>
      </c>
      <c r="H1086" s="54">
        <v>0</v>
      </c>
      <c r="I1086" s="54">
        <v>28.3886</v>
      </c>
      <c r="J1086" s="54">
        <v>100</v>
      </c>
      <c r="K1086" s="54">
        <v>100</v>
      </c>
    </row>
    <row r="1087" spans="1:11" ht="25.5">
      <c r="A1087" s="53" t="s">
        <v>409</v>
      </c>
      <c r="B1087" s="53" t="s">
        <v>410</v>
      </c>
      <c r="C1087" s="54">
        <v>0</v>
      </c>
      <c r="D1087" s="54">
        <v>906762.47</v>
      </c>
      <c r="E1087" s="54">
        <v>257417.60000000001</v>
      </c>
      <c r="F1087" s="54">
        <v>257417.60000000001</v>
      </c>
      <c r="G1087" s="54">
        <v>257417.60000000001</v>
      </c>
      <c r="H1087" s="54">
        <v>0</v>
      </c>
      <c r="I1087" s="54">
        <v>28.3886</v>
      </c>
      <c r="J1087" s="54">
        <v>100</v>
      </c>
      <c r="K1087" s="54">
        <v>100</v>
      </c>
    </row>
    <row r="1088" spans="1:11">
      <c r="A1088" s="66" t="s">
        <v>414</v>
      </c>
      <c r="B1088" s="66" t="s">
        <v>415</v>
      </c>
      <c r="C1088" s="67">
        <v>0</v>
      </c>
      <c r="D1088" s="67">
        <v>906762.47</v>
      </c>
      <c r="E1088" s="67">
        <v>257417.60000000001</v>
      </c>
      <c r="H1088" s="67">
        <v>0</v>
      </c>
      <c r="I1088" s="67">
        <v>28.3886</v>
      </c>
    </row>
    <row r="1089" spans="1:11" ht="24.75" customHeight="1">
      <c r="A1089" s="59" t="s">
        <v>629</v>
      </c>
      <c r="B1089" s="59"/>
      <c r="C1089" s="60">
        <v>0</v>
      </c>
      <c r="D1089" s="60">
        <v>4070744.34</v>
      </c>
      <c r="E1089" s="60">
        <v>2967456.28</v>
      </c>
      <c r="F1089" s="60">
        <v>2967456.28</v>
      </c>
      <c r="G1089" s="60">
        <v>2967456.28</v>
      </c>
      <c r="H1089" s="60">
        <v>0</v>
      </c>
      <c r="I1089" s="60">
        <v>72.897099999999995</v>
      </c>
      <c r="J1089" s="60">
        <v>100</v>
      </c>
      <c r="K1089" s="60">
        <v>100</v>
      </c>
    </row>
    <row r="1090" spans="1:11">
      <c r="A1090" s="69" t="s">
        <v>615</v>
      </c>
      <c r="B1090" s="69"/>
      <c r="C1090" s="63">
        <v>0</v>
      </c>
      <c r="D1090" s="63">
        <v>4070744.34</v>
      </c>
      <c r="E1090" s="63">
        <v>2967456.28</v>
      </c>
      <c r="F1090" s="63">
        <v>2967456.28</v>
      </c>
      <c r="G1090" s="63">
        <v>2967456.28</v>
      </c>
      <c r="H1090" s="63">
        <v>0</v>
      </c>
      <c r="I1090" s="63">
        <v>72.897099999999995</v>
      </c>
      <c r="J1090" s="63">
        <v>100</v>
      </c>
      <c r="K1090" s="63">
        <v>100</v>
      </c>
    </row>
    <row r="1091" spans="1:11">
      <c r="A1091" s="64" t="s">
        <v>512</v>
      </c>
      <c r="B1091" s="64"/>
      <c r="C1091" s="65">
        <v>0</v>
      </c>
      <c r="D1091" s="65">
        <v>314376.94</v>
      </c>
      <c r="E1091" s="65">
        <v>313707.26</v>
      </c>
      <c r="F1091" s="65">
        <v>313707.26</v>
      </c>
      <c r="G1091" s="65">
        <v>313707.26</v>
      </c>
      <c r="H1091" s="65">
        <v>0</v>
      </c>
      <c r="I1091" s="65">
        <v>99.786900000000003</v>
      </c>
      <c r="J1091" s="65">
        <v>100</v>
      </c>
      <c r="K1091" s="65">
        <v>100</v>
      </c>
    </row>
    <row r="1092" spans="1:11">
      <c r="A1092" s="53" t="s">
        <v>3</v>
      </c>
      <c r="B1092" s="53" t="s">
        <v>34</v>
      </c>
      <c r="C1092" s="54">
        <v>0</v>
      </c>
      <c r="D1092" s="54">
        <v>314376.94</v>
      </c>
      <c r="E1092" s="54">
        <v>313707.26</v>
      </c>
      <c r="F1092" s="54">
        <v>313707.26</v>
      </c>
      <c r="G1092" s="54">
        <v>313707.26</v>
      </c>
      <c r="H1092" s="54">
        <v>0</v>
      </c>
      <c r="I1092" s="54">
        <v>99.786900000000003</v>
      </c>
      <c r="J1092" s="54">
        <v>100</v>
      </c>
      <c r="K1092" s="54">
        <v>100</v>
      </c>
    </row>
    <row r="1093" spans="1:11" ht="25.5">
      <c r="A1093" s="53" t="s">
        <v>409</v>
      </c>
      <c r="B1093" s="53" t="s">
        <v>410</v>
      </c>
      <c r="C1093" s="54">
        <v>0</v>
      </c>
      <c r="D1093" s="54">
        <v>314376.94</v>
      </c>
      <c r="E1093" s="54">
        <v>313707.26</v>
      </c>
      <c r="F1093" s="54">
        <v>313707.26</v>
      </c>
      <c r="G1093" s="54">
        <v>313707.26</v>
      </c>
      <c r="H1093" s="54">
        <v>0</v>
      </c>
      <c r="I1093" s="54">
        <v>99.786900000000003</v>
      </c>
      <c r="J1093" s="54">
        <v>100</v>
      </c>
      <c r="K1093" s="54">
        <v>100</v>
      </c>
    </row>
    <row r="1094" spans="1:11">
      <c r="A1094" s="66" t="s">
        <v>414</v>
      </c>
      <c r="B1094" s="66" t="s">
        <v>415</v>
      </c>
      <c r="C1094" s="67">
        <v>0</v>
      </c>
      <c r="D1094" s="67">
        <v>314376.94</v>
      </c>
      <c r="E1094" s="67">
        <v>313707.26</v>
      </c>
      <c r="H1094" s="67">
        <v>0</v>
      </c>
      <c r="I1094" s="67">
        <v>99.786900000000003</v>
      </c>
    </row>
    <row r="1095" spans="1:11">
      <c r="A1095" s="64" t="s">
        <v>521</v>
      </c>
      <c r="B1095" s="64"/>
      <c r="C1095" s="65">
        <v>0</v>
      </c>
      <c r="D1095" s="65">
        <v>3756367.4</v>
      </c>
      <c r="E1095" s="65">
        <v>2653749.02</v>
      </c>
      <c r="F1095" s="65">
        <v>2653749.02</v>
      </c>
      <c r="G1095" s="65">
        <v>2653749.02</v>
      </c>
      <c r="H1095" s="65">
        <v>0</v>
      </c>
      <c r="I1095" s="65">
        <v>70.646600000000007</v>
      </c>
      <c r="J1095" s="65">
        <v>100</v>
      </c>
      <c r="K1095" s="65">
        <v>100</v>
      </c>
    </row>
    <row r="1096" spans="1:11">
      <c r="A1096" s="53" t="s">
        <v>2</v>
      </c>
      <c r="B1096" s="53" t="s">
        <v>26</v>
      </c>
      <c r="C1096" s="54">
        <v>0</v>
      </c>
      <c r="D1096" s="54">
        <v>0</v>
      </c>
      <c r="E1096" s="54">
        <v>21500</v>
      </c>
      <c r="F1096" s="54">
        <v>21500</v>
      </c>
      <c r="G1096" s="54">
        <v>21500</v>
      </c>
      <c r="H1096" s="54">
        <v>0</v>
      </c>
      <c r="I1096" s="54">
        <v>0</v>
      </c>
      <c r="J1096" s="54">
        <v>100</v>
      </c>
      <c r="K1096" s="54">
        <v>100</v>
      </c>
    </row>
    <row r="1097" spans="1:11">
      <c r="A1097" s="53" t="s">
        <v>226</v>
      </c>
      <c r="B1097" s="53" t="s">
        <v>227</v>
      </c>
      <c r="C1097" s="54">
        <v>0</v>
      </c>
      <c r="D1097" s="54">
        <v>0</v>
      </c>
      <c r="E1097" s="54">
        <v>11500</v>
      </c>
      <c r="F1097" s="54">
        <v>11500</v>
      </c>
      <c r="G1097" s="54">
        <v>11500</v>
      </c>
      <c r="H1097" s="54">
        <v>0</v>
      </c>
      <c r="I1097" s="54">
        <v>0</v>
      </c>
      <c r="J1097" s="54">
        <v>100</v>
      </c>
      <c r="K1097" s="54">
        <v>100</v>
      </c>
    </row>
    <row r="1098" spans="1:11">
      <c r="A1098" s="66" t="s">
        <v>235</v>
      </c>
      <c r="B1098" s="66" t="s">
        <v>236</v>
      </c>
      <c r="C1098" s="67">
        <v>0</v>
      </c>
      <c r="D1098" s="67">
        <v>0</v>
      </c>
      <c r="E1098" s="67">
        <v>10000</v>
      </c>
      <c r="H1098" s="67">
        <v>0</v>
      </c>
      <c r="I1098" s="67">
        <v>0</v>
      </c>
    </row>
    <row r="1099" spans="1:11">
      <c r="A1099" s="66" t="s">
        <v>245</v>
      </c>
      <c r="B1099" s="66" t="s">
        <v>246</v>
      </c>
      <c r="C1099" s="67">
        <v>0</v>
      </c>
      <c r="D1099" s="67">
        <v>0</v>
      </c>
      <c r="E1099" s="67">
        <v>1500</v>
      </c>
      <c r="H1099" s="67">
        <v>0</v>
      </c>
      <c r="I1099" s="67">
        <v>0</v>
      </c>
    </row>
    <row r="1100" spans="1:11">
      <c r="A1100" s="53" t="s">
        <v>250</v>
      </c>
      <c r="B1100" s="53" t="s">
        <v>251</v>
      </c>
      <c r="C1100" s="54">
        <v>0</v>
      </c>
      <c r="D1100" s="54">
        <v>0</v>
      </c>
      <c r="E1100" s="54">
        <v>10000</v>
      </c>
      <c r="F1100" s="54">
        <v>10000</v>
      </c>
      <c r="G1100" s="54">
        <v>10000</v>
      </c>
      <c r="H1100" s="54">
        <v>0</v>
      </c>
      <c r="I1100" s="54">
        <v>0</v>
      </c>
      <c r="J1100" s="54">
        <v>100</v>
      </c>
      <c r="K1100" s="54">
        <v>100</v>
      </c>
    </row>
    <row r="1101" spans="1:11">
      <c r="A1101" s="66" t="s">
        <v>269</v>
      </c>
      <c r="B1101" s="66" t="s">
        <v>270</v>
      </c>
      <c r="C1101" s="67">
        <v>0</v>
      </c>
      <c r="D1101" s="67">
        <v>0</v>
      </c>
      <c r="E1101" s="67">
        <v>10000</v>
      </c>
      <c r="H1101" s="67">
        <v>0</v>
      </c>
      <c r="I1101" s="67">
        <v>0</v>
      </c>
    </row>
    <row r="1102" spans="1:11">
      <c r="A1102" s="53" t="s">
        <v>3</v>
      </c>
      <c r="B1102" s="53" t="s">
        <v>34</v>
      </c>
      <c r="C1102" s="54">
        <v>0</v>
      </c>
      <c r="D1102" s="54">
        <v>3756367.4</v>
      </c>
      <c r="E1102" s="54">
        <v>2632249.02</v>
      </c>
      <c r="F1102" s="54">
        <v>2632249.02</v>
      </c>
      <c r="G1102" s="54">
        <v>2632249.02</v>
      </c>
      <c r="H1102" s="54">
        <v>0</v>
      </c>
      <c r="I1102" s="54">
        <v>70.074299999999994</v>
      </c>
      <c r="J1102" s="54">
        <v>100</v>
      </c>
      <c r="K1102" s="54">
        <v>100</v>
      </c>
    </row>
    <row r="1103" spans="1:11" ht="25.5">
      <c r="A1103" s="53" t="s">
        <v>409</v>
      </c>
      <c r="B1103" s="53" t="s">
        <v>410</v>
      </c>
      <c r="C1103" s="54">
        <v>0</v>
      </c>
      <c r="D1103" s="54">
        <v>3756367.4</v>
      </c>
      <c r="E1103" s="54">
        <v>2632249.02</v>
      </c>
      <c r="F1103" s="54">
        <v>2632249.02</v>
      </c>
      <c r="G1103" s="54">
        <v>2632249.02</v>
      </c>
      <c r="H1103" s="54">
        <v>0</v>
      </c>
      <c r="I1103" s="54">
        <v>70.074299999999994</v>
      </c>
      <c r="J1103" s="54">
        <v>100</v>
      </c>
      <c r="K1103" s="54">
        <v>100</v>
      </c>
    </row>
    <row r="1104" spans="1:11">
      <c r="A1104" s="66" t="s">
        <v>414</v>
      </c>
      <c r="B1104" s="66" t="s">
        <v>415</v>
      </c>
      <c r="C1104" s="67">
        <v>0</v>
      </c>
      <c r="D1104" s="67">
        <v>3756367.4</v>
      </c>
      <c r="E1104" s="67">
        <v>2632249.02</v>
      </c>
      <c r="H1104" s="67">
        <v>0</v>
      </c>
      <c r="I1104" s="67">
        <v>70.074299999999994</v>
      </c>
    </row>
    <row r="1105" spans="1:11">
      <c r="A1105" s="68" t="s">
        <v>630</v>
      </c>
      <c r="B1105" s="68"/>
      <c r="C1105" s="60">
        <v>0</v>
      </c>
      <c r="D1105" s="60">
        <v>3541884.91</v>
      </c>
      <c r="E1105" s="60">
        <v>2924198.18</v>
      </c>
      <c r="F1105" s="60">
        <v>2924198.18</v>
      </c>
      <c r="G1105" s="60">
        <v>2924198.18</v>
      </c>
      <c r="H1105" s="60">
        <v>0</v>
      </c>
      <c r="I1105" s="60">
        <v>82.560500000000005</v>
      </c>
      <c r="J1105" s="60">
        <v>100</v>
      </c>
      <c r="K1105" s="60">
        <v>100</v>
      </c>
    </row>
    <row r="1106" spans="1:11">
      <c r="A1106" s="69" t="s">
        <v>615</v>
      </c>
      <c r="B1106" s="69"/>
      <c r="C1106" s="63">
        <v>0</v>
      </c>
      <c r="D1106" s="63">
        <v>3541884.91</v>
      </c>
      <c r="E1106" s="63">
        <v>2924198.18</v>
      </c>
      <c r="F1106" s="63">
        <v>2924198.18</v>
      </c>
      <c r="G1106" s="63">
        <v>2924198.18</v>
      </c>
      <c r="H1106" s="63">
        <v>0</v>
      </c>
      <c r="I1106" s="63">
        <v>82.560500000000005</v>
      </c>
      <c r="J1106" s="63">
        <v>100</v>
      </c>
      <c r="K1106" s="63">
        <v>100</v>
      </c>
    </row>
    <row r="1107" spans="1:11">
      <c r="A1107" s="64" t="s">
        <v>512</v>
      </c>
      <c r="B1107" s="64"/>
      <c r="C1107" s="65">
        <v>0</v>
      </c>
      <c r="D1107" s="65">
        <v>142937.53</v>
      </c>
      <c r="E1107" s="65">
        <v>142350.82999999999</v>
      </c>
      <c r="F1107" s="65">
        <v>142350.82999999999</v>
      </c>
      <c r="G1107" s="65">
        <v>142350.82999999999</v>
      </c>
      <c r="H1107" s="65">
        <v>0</v>
      </c>
      <c r="I1107" s="65">
        <v>99.589500000000001</v>
      </c>
      <c r="J1107" s="65">
        <v>100</v>
      </c>
      <c r="K1107" s="65">
        <v>100</v>
      </c>
    </row>
    <row r="1108" spans="1:11">
      <c r="A1108" s="53" t="s">
        <v>3</v>
      </c>
      <c r="B1108" s="53" t="s">
        <v>34</v>
      </c>
      <c r="C1108" s="54">
        <v>0</v>
      </c>
      <c r="D1108" s="54">
        <v>142937.53</v>
      </c>
      <c r="E1108" s="54">
        <v>142350.82999999999</v>
      </c>
      <c r="F1108" s="54">
        <v>142350.82999999999</v>
      </c>
      <c r="G1108" s="54">
        <v>142350.82999999999</v>
      </c>
      <c r="H1108" s="54">
        <v>0</v>
      </c>
      <c r="I1108" s="54">
        <v>99.589500000000001</v>
      </c>
      <c r="J1108" s="54">
        <v>100</v>
      </c>
      <c r="K1108" s="54">
        <v>100</v>
      </c>
    </row>
    <row r="1109" spans="1:11" ht="25.5">
      <c r="A1109" s="53" t="s">
        <v>409</v>
      </c>
      <c r="B1109" s="53" t="s">
        <v>410</v>
      </c>
      <c r="C1109" s="54">
        <v>0</v>
      </c>
      <c r="D1109" s="54">
        <v>142937.53</v>
      </c>
      <c r="E1109" s="54">
        <v>142350.82999999999</v>
      </c>
      <c r="F1109" s="54">
        <v>142350.82999999999</v>
      </c>
      <c r="G1109" s="54">
        <v>142350.82999999999</v>
      </c>
      <c r="H1109" s="54">
        <v>0</v>
      </c>
      <c r="I1109" s="54">
        <v>99.589500000000001</v>
      </c>
      <c r="J1109" s="54">
        <v>100</v>
      </c>
      <c r="K1109" s="54">
        <v>100</v>
      </c>
    </row>
    <row r="1110" spans="1:11">
      <c r="A1110" s="66" t="s">
        <v>414</v>
      </c>
      <c r="B1110" s="66" t="s">
        <v>415</v>
      </c>
      <c r="C1110" s="67">
        <v>0</v>
      </c>
      <c r="D1110" s="67">
        <v>142937.53</v>
      </c>
      <c r="E1110" s="67">
        <v>142350.82999999999</v>
      </c>
      <c r="H1110" s="67">
        <v>0</v>
      </c>
      <c r="I1110" s="67">
        <v>99.589500000000001</v>
      </c>
    </row>
    <row r="1111" spans="1:11">
      <c r="A1111" s="64" t="s">
        <v>521</v>
      </c>
      <c r="B1111" s="64"/>
      <c r="C1111" s="65">
        <v>0</v>
      </c>
      <c r="D1111" s="65">
        <v>3398947.38</v>
      </c>
      <c r="E1111" s="65">
        <v>2781847.35</v>
      </c>
      <c r="F1111" s="65">
        <v>2781847.35</v>
      </c>
      <c r="G1111" s="65">
        <v>2781847.35</v>
      </c>
      <c r="H1111" s="65">
        <v>0</v>
      </c>
      <c r="I1111" s="65">
        <v>81.844300000000004</v>
      </c>
      <c r="J1111" s="65">
        <v>100</v>
      </c>
      <c r="K1111" s="65">
        <v>100</v>
      </c>
    </row>
    <row r="1112" spans="1:11">
      <c r="A1112" s="53" t="s">
        <v>2</v>
      </c>
      <c r="B1112" s="53" t="s">
        <v>26</v>
      </c>
      <c r="C1112" s="54">
        <v>0</v>
      </c>
      <c r="D1112" s="54">
        <v>0</v>
      </c>
      <c r="E1112" s="54">
        <v>21500</v>
      </c>
      <c r="F1112" s="54">
        <v>21500</v>
      </c>
      <c r="G1112" s="54">
        <v>21500</v>
      </c>
      <c r="H1112" s="54">
        <v>0</v>
      </c>
      <c r="I1112" s="54">
        <v>0</v>
      </c>
      <c r="J1112" s="54">
        <v>100</v>
      </c>
      <c r="K1112" s="54">
        <v>100</v>
      </c>
    </row>
    <row r="1113" spans="1:11">
      <c r="A1113" s="53" t="s">
        <v>226</v>
      </c>
      <c r="B1113" s="53" t="s">
        <v>227</v>
      </c>
      <c r="C1113" s="54">
        <v>0</v>
      </c>
      <c r="D1113" s="54">
        <v>0</v>
      </c>
      <c r="E1113" s="54">
        <v>11500</v>
      </c>
      <c r="F1113" s="54">
        <v>11500</v>
      </c>
      <c r="G1113" s="54">
        <v>11500</v>
      </c>
      <c r="H1113" s="54">
        <v>0</v>
      </c>
      <c r="I1113" s="54">
        <v>0</v>
      </c>
      <c r="J1113" s="54">
        <v>100</v>
      </c>
      <c r="K1113" s="54">
        <v>100</v>
      </c>
    </row>
    <row r="1114" spans="1:11">
      <c r="A1114" s="66" t="s">
        <v>235</v>
      </c>
      <c r="B1114" s="66" t="s">
        <v>236</v>
      </c>
      <c r="C1114" s="67">
        <v>0</v>
      </c>
      <c r="D1114" s="67">
        <v>0</v>
      </c>
      <c r="E1114" s="67">
        <v>10000</v>
      </c>
      <c r="H1114" s="67">
        <v>0</v>
      </c>
      <c r="I1114" s="67">
        <v>0</v>
      </c>
    </row>
    <row r="1115" spans="1:11">
      <c r="A1115" s="66" t="s">
        <v>245</v>
      </c>
      <c r="B1115" s="66" t="s">
        <v>246</v>
      </c>
      <c r="C1115" s="67">
        <v>0</v>
      </c>
      <c r="D1115" s="67">
        <v>0</v>
      </c>
      <c r="E1115" s="67">
        <v>1500</v>
      </c>
      <c r="H1115" s="67">
        <v>0</v>
      </c>
      <c r="I1115" s="67">
        <v>0</v>
      </c>
    </row>
    <row r="1116" spans="1:11">
      <c r="A1116" s="53" t="s">
        <v>250</v>
      </c>
      <c r="B1116" s="53" t="s">
        <v>251</v>
      </c>
      <c r="C1116" s="54">
        <v>0</v>
      </c>
      <c r="D1116" s="54">
        <v>0</v>
      </c>
      <c r="E1116" s="54">
        <v>10000</v>
      </c>
      <c r="F1116" s="54">
        <v>10000</v>
      </c>
      <c r="G1116" s="54">
        <v>10000</v>
      </c>
      <c r="H1116" s="54">
        <v>0</v>
      </c>
      <c r="I1116" s="54">
        <v>0</v>
      </c>
      <c r="J1116" s="54">
        <v>100</v>
      </c>
      <c r="K1116" s="54">
        <v>100</v>
      </c>
    </row>
    <row r="1117" spans="1:11">
      <c r="A1117" s="66" t="s">
        <v>269</v>
      </c>
      <c r="B1117" s="66" t="s">
        <v>270</v>
      </c>
      <c r="C1117" s="67">
        <v>0</v>
      </c>
      <c r="D1117" s="67">
        <v>0</v>
      </c>
      <c r="E1117" s="67">
        <v>10000</v>
      </c>
      <c r="H1117" s="67">
        <v>0</v>
      </c>
      <c r="I1117" s="67">
        <v>0</v>
      </c>
    </row>
    <row r="1118" spans="1:11">
      <c r="A1118" s="53" t="s">
        <v>3</v>
      </c>
      <c r="B1118" s="53" t="s">
        <v>34</v>
      </c>
      <c r="C1118" s="54">
        <v>0</v>
      </c>
      <c r="D1118" s="54">
        <v>3398947.38</v>
      </c>
      <c r="E1118" s="54">
        <v>2760347.35</v>
      </c>
      <c r="F1118" s="54">
        <v>2760347.35</v>
      </c>
      <c r="G1118" s="54">
        <v>2760347.35</v>
      </c>
      <c r="H1118" s="54">
        <v>0</v>
      </c>
      <c r="I1118" s="54">
        <v>81.211799999999997</v>
      </c>
      <c r="J1118" s="54">
        <v>100</v>
      </c>
      <c r="K1118" s="54">
        <v>100</v>
      </c>
    </row>
    <row r="1119" spans="1:11" ht="25.5">
      <c r="A1119" s="53" t="s">
        <v>409</v>
      </c>
      <c r="B1119" s="53" t="s">
        <v>410</v>
      </c>
      <c r="C1119" s="54">
        <v>0</v>
      </c>
      <c r="D1119" s="54">
        <v>3398947.38</v>
      </c>
      <c r="E1119" s="54">
        <v>2760347.35</v>
      </c>
      <c r="F1119" s="54">
        <v>2760347.35</v>
      </c>
      <c r="G1119" s="54">
        <v>2760347.35</v>
      </c>
      <c r="H1119" s="54">
        <v>0</v>
      </c>
      <c r="I1119" s="54">
        <v>81.211799999999997</v>
      </c>
      <c r="J1119" s="54">
        <v>100</v>
      </c>
      <c r="K1119" s="54">
        <v>100</v>
      </c>
    </row>
    <row r="1120" spans="1:11">
      <c r="A1120" s="66" t="s">
        <v>414</v>
      </c>
      <c r="B1120" s="66" t="s">
        <v>415</v>
      </c>
      <c r="C1120" s="67">
        <v>0</v>
      </c>
      <c r="D1120" s="67">
        <v>3398947.38</v>
      </c>
      <c r="E1120" s="67">
        <v>2760347.35</v>
      </c>
      <c r="H1120" s="67">
        <v>0</v>
      </c>
      <c r="I1120" s="67">
        <v>81.211799999999997</v>
      </c>
    </row>
    <row r="1121" spans="1:11">
      <c r="A1121" s="68" t="s">
        <v>631</v>
      </c>
      <c r="B1121" s="68"/>
      <c r="C1121" s="60">
        <v>0</v>
      </c>
      <c r="D1121" s="60">
        <v>2586923.41</v>
      </c>
      <c r="E1121" s="60">
        <v>951961.76</v>
      </c>
      <c r="F1121" s="60">
        <v>951961.76</v>
      </c>
      <c r="G1121" s="60">
        <v>951961.76</v>
      </c>
      <c r="H1121" s="60">
        <v>0</v>
      </c>
      <c r="I1121" s="60">
        <v>36.798900000000003</v>
      </c>
      <c r="J1121" s="60">
        <v>100</v>
      </c>
      <c r="K1121" s="60">
        <v>100</v>
      </c>
    </row>
    <row r="1122" spans="1:11">
      <c r="A1122" s="69" t="s">
        <v>615</v>
      </c>
      <c r="B1122" s="69"/>
      <c r="C1122" s="63">
        <v>0</v>
      </c>
      <c r="D1122" s="63">
        <v>2586923.41</v>
      </c>
      <c r="E1122" s="63">
        <v>951961.76</v>
      </c>
      <c r="F1122" s="63">
        <v>951961.76</v>
      </c>
      <c r="G1122" s="63">
        <v>951961.76</v>
      </c>
      <c r="H1122" s="63">
        <v>0</v>
      </c>
      <c r="I1122" s="63">
        <v>36.798900000000003</v>
      </c>
      <c r="J1122" s="63">
        <v>100</v>
      </c>
      <c r="K1122" s="63">
        <v>100</v>
      </c>
    </row>
    <row r="1123" spans="1:11">
      <c r="A1123" s="64" t="s">
        <v>512</v>
      </c>
      <c r="B1123" s="64"/>
      <c r="C1123" s="65">
        <v>0</v>
      </c>
      <c r="D1123" s="65">
        <v>199617.67</v>
      </c>
      <c r="E1123" s="65">
        <v>192215.35</v>
      </c>
      <c r="F1123" s="65">
        <v>192215.35</v>
      </c>
      <c r="G1123" s="65">
        <v>192215.35</v>
      </c>
      <c r="H1123" s="65">
        <v>0</v>
      </c>
      <c r="I1123" s="65">
        <v>96.291700000000006</v>
      </c>
      <c r="J1123" s="65">
        <v>100</v>
      </c>
      <c r="K1123" s="65">
        <v>100</v>
      </c>
    </row>
    <row r="1124" spans="1:11">
      <c r="A1124" s="53" t="s">
        <v>3</v>
      </c>
      <c r="B1124" s="53" t="s">
        <v>34</v>
      </c>
      <c r="C1124" s="54">
        <v>0</v>
      </c>
      <c r="D1124" s="54">
        <v>199617.67</v>
      </c>
      <c r="E1124" s="54">
        <v>192215.35</v>
      </c>
      <c r="F1124" s="54">
        <v>192215.35</v>
      </c>
      <c r="G1124" s="54">
        <v>192215.35</v>
      </c>
      <c r="H1124" s="54">
        <v>0</v>
      </c>
      <c r="I1124" s="54">
        <v>96.291700000000006</v>
      </c>
      <c r="J1124" s="54">
        <v>100</v>
      </c>
      <c r="K1124" s="54">
        <v>100</v>
      </c>
    </row>
    <row r="1125" spans="1:11" ht="25.5">
      <c r="A1125" s="53" t="s">
        <v>409</v>
      </c>
      <c r="B1125" s="53" t="s">
        <v>410</v>
      </c>
      <c r="C1125" s="54">
        <v>0</v>
      </c>
      <c r="D1125" s="54">
        <v>199617.67</v>
      </c>
      <c r="E1125" s="54">
        <v>192215.35</v>
      </c>
      <c r="F1125" s="54">
        <v>192215.35</v>
      </c>
      <c r="G1125" s="54">
        <v>192215.35</v>
      </c>
      <c r="H1125" s="54">
        <v>0</v>
      </c>
      <c r="I1125" s="54">
        <v>96.291700000000006</v>
      </c>
      <c r="J1125" s="54">
        <v>100</v>
      </c>
      <c r="K1125" s="54">
        <v>100</v>
      </c>
    </row>
    <row r="1126" spans="1:11">
      <c r="A1126" s="66" t="s">
        <v>414</v>
      </c>
      <c r="B1126" s="66" t="s">
        <v>415</v>
      </c>
      <c r="C1126" s="67">
        <v>0</v>
      </c>
      <c r="D1126" s="67">
        <v>199617.67</v>
      </c>
      <c r="E1126" s="67">
        <v>192215.35</v>
      </c>
      <c r="H1126" s="67">
        <v>0</v>
      </c>
      <c r="I1126" s="67">
        <v>96.291700000000006</v>
      </c>
    </row>
    <row r="1127" spans="1:11">
      <c r="A1127" s="64" t="s">
        <v>521</v>
      </c>
      <c r="B1127" s="64"/>
      <c r="C1127" s="65">
        <v>0</v>
      </c>
      <c r="D1127" s="65">
        <v>2387305.7400000002</v>
      </c>
      <c r="E1127" s="65">
        <v>759746.41</v>
      </c>
      <c r="F1127" s="65">
        <v>759746.41</v>
      </c>
      <c r="G1127" s="65">
        <v>759746.41</v>
      </c>
      <c r="H1127" s="65">
        <v>0</v>
      </c>
      <c r="I1127" s="65">
        <v>31.824400000000001</v>
      </c>
      <c r="J1127" s="65">
        <v>100</v>
      </c>
      <c r="K1127" s="65">
        <v>100</v>
      </c>
    </row>
    <row r="1128" spans="1:11">
      <c r="A1128" s="53" t="s">
        <v>2</v>
      </c>
      <c r="B1128" s="53" t="s">
        <v>26</v>
      </c>
      <c r="C1128" s="54">
        <v>0</v>
      </c>
      <c r="D1128" s="54">
        <v>0</v>
      </c>
      <c r="E1128" s="54">
        <v>21500</v>
      </c>
      <c r="F1128" s="54">
        <v>21500</v>
      </c>
      <c r="G1128" s="54">
        <v>21500</v>
      </c>
      <c r="H1128" s="54">
        <v>0</v>
      </c>
      <c r="I1128" s="54">
        <v>0</v>
      </c>
      <c r="J1128" s="54">
        <v>100</v>
      </c>
      <c r="K1128" s="54">
        <v>100</v>
      </c>
    </row>
    <row r="1129" spans="1:11">
      <c r="A1129" s="53" t="s">
        <v>226</v>
      </c>
      <c r="B1129" s="53" t="s">
        <v>227</v>
      </c>
      <c r="C1129" s="54">
        <v>0</v>
      </c>
      <c r="D1129" s="54">
        <v>0</v>
      </c>
      <c r="E1129" s="54">
        <v>11500</v>
      </c>
      <c r="F1129" s="54">
        <v>11500</v>
      </c>
      <c r="G1129" s="54">
        <v>11500</v>
      </c>
      <c r="H1129" s="54">
        <v>0</v>
      </c>
      <c r="I1129" s="54">
        <v>0</v>
      </c>
      <c r="J1129" s="54">
        <v>100</v>
      </c>
      <c r="K1129" s="54">
        <v>100</v>
      </c>
    </row>
    <row r="1130" spans="1:11">
      <c r="A1130" s="66" t="s">
        <v>235</v>
      </c>
      <c r="B1130" s="66" t="s">
        <v>236</v>
      </c>
      <c r="C1130" s="67">
        <v>0</v>
      </c>
      <c r="D1130" s="67">
        <v>0</v>
      </c>
      <c r="E1130" s="67">
        <v>10000</v>
      </c>
      <c r="H1130" s="67">
        <v>0</v>
      </c>
      <c r="I1130" s="67">
        <v>0</v>
      </c>
    </row>
    <row r="1131" spans="1:11">
      <c r="A1131" s="66" t="s">
        <v>245</v>
      </c>
      <c r="B1131" s="66" t="s">
        <v>246</v>
      </c>
      <c r="C1131" s="67">
        <v>0</v>
      </c>
      <c r="D1131" s="67">
        <v>0</v>
      </c>
      <c r="E1131" s="67">
        <v>1500</v>
      </c>
      <c r="H1131" s="67">
        <v>0</v>
      </c>
      <c r="I1131" s="67">
        <v>0</v>
      </c>
    </row>
    <row r="1132" spans="1:11">
      <c r="A1132" s="53" t="s">
        <v>250</v>
      </c>
      <c r="B1132" s="53" t="s">
        <v>251</v>
      </c>
      <c r="C1132" s="54">
        <v>0</v>
      </c>
      <c r="D1132" s="54">
        <v>0</v>
      </c>
      <c r="E1132" s="54">
        <v>10000</v>
      </c>
      <c r="F1132" s="54">
        <v>10000</v>
      </c>
      <c r="G1132" s="54">
        <v>10000</v>
      </c>
      <c r="H1132" s="54">
        <v>0</v>
      </c>
      <c r="I1132" s="54">
        <v>0</v>
      </c>
      <c r="J1132" s="54">
        <v>100</v>
      </c>
      <c r="K1132" s="54">
        <v>100</v>
      </c>
    </row>
    <row r="1133" spans="1:11">
      <c r="A1133" s="66" t="s">
        <v>269</v>
      </c>
      <c r="B1133" s="66" t="s">
        <v>270</v>
      </c>
      <c r="C1133" s="67">
        <v>0</v>
      </c>
      <c r="D1133" s="67">
        <v>0</v>
      </c>
      <c r="E1133" s="67">
        <v>10000</v>
      </c>
      <c r="H1133" s="67">
        <v>0</v>
      </c>
      <c r="I1133" s="67">
        <v>0</v>
      </c>
    </row>
    <row r="1134" spans="1:11">
      <c r="A1134" s="53" t="s">
        <v>3</v>
      </c>
      <c r="B1134" s="53" t="s">
        <v>34</v>
      </c>
      <c r="C1134" s="54">
        <v>0</v>
      </c>
      <c r="D1134" s="54">
        <v>2387305.7400000002</v>
      </c>
      <c r="E1134" s="54">
        <v>738246.41</v>
      </c>
      <c r="F1134" s="54">
        <v>738246.41</v>
      </c>
      <c r="G1134" s="54">
        <v>738246.41</v>
      </c>
      <c r="H1134" s="54">
        <v>0</v>
      </c>
      <c r="I1134" s="54">
        <v>30.9238</v>
      </c>
      <c r="J1134" s="54">
        <v>100</v>
      </c>
      <c r="K1134" s="54">
        <v>100</v>
      </c>
    </row>
    <row r="1135" spans="1:11" ht="25.5">
      <c r="A1135" s="53" t="s">
        <v>409</v>
      </c>
      <c r="B1135" s="53" t="s">
        <v>410</v>
      </c>
      <c r="C1135" s="54">
        <v>0</v>
      </c>
      <c r="D1135" s="54">
        <v>2387305.7400000002</v>
      </c>
      <c r="E1135" s="54">
        <v>738246.41</v>
      </c>
      <c r="F1135" s="54">
        <v>738246.41</v>
      </c>
      <c r="G1135" s="54">
        <v>738246.41</v>
      </c>
      <c r="H1135" s="54">
        <v>0</v>
      </c>
      <c r="I1135" s="54">
        <v>30.9238</v>
      </c>
      <c r="J1135" s="54">
        <v>100</v>
      </c>
      <c r="K1135" s="54">
        <v>100</v>
      </c>
    </row>
    <row r="1136" spans="1:11">
      <c r="A1136" s="66" t="s">
        <v>414</v>
      </c>
      <c r="B1136" s="66" t="s">
        <v>415</v>
      </c>
      <c r="C1136" s="67">
        <v>0</v>
      </c>
      <c r="D1136" s="67">
        <v>2387305.7400000002</v>
      </c>
      <c r="E1136" s="67">
        <v>738246.41</v>
      </c>
      <c r="H1136" s="67">
        <v>0</v>
      </c>
      <c r="I1136" s="67">
        <v>30.9238</v>
      </c>
    </row>
    <row r="1137" spans="1:11">
      <c r="A1137" s="68" t="s">
        <v>632</v>
      </c>
      <c r="B1137" s="68"/>
      <c r="C1137" s="60">
        <v>0</v>
      </c>
      <c r="D1137" s="60">
        <v>2685010.03</v>
      </c>
      <c r="E1137" s="60">
        <v>887826.96</v>
      </c>
      <c r="F1137" s="60">
        <v>887826.96</v>
      </c>
      <c r="G1137" s="60">
        <v>887826.96</v>
      </c>
      <c r="H1137" s="60">
        <v>0</v>
      </c>
      <c r="I1137" s="60">
        <v>33.066000000000003</v>
      </c>
      <c r="J1137" s="60">
        <v>100</v>
      </c>
      <c r="K1137" s="60">
        <v>100</v>
      </c>
    </row>
    <row r="1138" spans="1:11">
      <c r="A1138" s="69" t="s">
        <v>615</v>
      </c>
      <c r="B1138" s="69"/>
      <c r="C1138" s="63">
        <v>0</v>
      </c>
      <c r="D1138" s="63">
        <v>2685010.03</v>
      </c>
      <c r="E1138" s="63">
        <v>887826.96</v>
      </c>
      <c r="F1138" s="63">
        <v>887826.96</v>
      </c>
      <c r="G1138" s="63">
        <v>887826.96</v>
      </c>
      <c r="H1138" s="63">
        <v>0</v>
      </c>
      <c r="I1138" s="63">
        <v>33.066000000000003</v>
      </c>
      <c r="J1138" s="63">
        <v>100</v>
      </c>
      <c r="K1138" s="63">
        <v>100</v>
      </c>
    </row>
    <row r="1139" spans="1:11">
      <c r="A1139" s="64" t="s">
        <v>512</v>
      </c>
      <c r="B1139" s="64"/>
      <c r="C1139" s="65">
        <v>0</v>
      </c>
      <c r="D1139" s="65">
        <v>206698</v>
      </c>
      <c r="E1139" s="65">
        <v>199327.02</v>
      </c>
      <c r="F1139" s="65">
        <v>199327.02</v>
      </c>
      <c r="G1139" s="65">
        <v>199327.02</v>
      </c>
      <c r="H1139" s="65">
        <v>0</v>
      </c>
      <c r="I1139" s="65">
        <v>96.433899999999994</v>
      </c>
      <c r="J1139" s="65">
        <v>100</v>
      </c>
      <c r="K1139" s="65">
        <v>100</v>
      </c>
    </row>
    <row r="1140" spans="1:11">
      <c r="A1140" s="53" t="s">
        <v>3</v>
      </c>
      <c r="B1140" s="53" t="s">
        <v>34</v>
      </c>
      <c r="C1140" s="54">
        <v>0</v>
      </c>
      <c r="D1140" s="54">
        <v>206698</v>
      </c>
      <c r="E1140" s="54">
        <v>199327.02</v>
      </c>
      <c r="F1140" s="54">
        <v>199327.02</v>
      </c>
      <c r="G1140" s="54">
        <v>199327.02</v>
      </c>
      <c r="H1140" s="54">
        <v>0</v>
      </c>
      <c r="I1140" s="54">
        <v>96.433899999999994</v>
      </c>
      <c r="J1140" s="54">
        <v>100</v>
      </c>
      <c r="K1140" s="54">
        <v>100</v>
      </c>
    </row>
    <row r="1141" spans="1:11" ht="25.5">
      <c r="A1141" s="53" t="s">
        <v>409</v>
      </c>
      <c r="B1141" s="53" t="s">
        <v>410</v>
      </c>
      <c r="C1141" s="54">
        <v>0</v>
      </c>
      <c r="D1141" s="54">
        <v>206698</v>
      </c>
      <c r="E1141" s="54">
        <v>199327.02</v>
      </c>
      <c r="F1141" s="54">
        <v>199327.02</v>
      </c>
      <c r="G1141" s="54">
        <v>199327.02</v>
      </c>
      <c r="H1141" s="54">
        <v>0</v>
      </c>
      <c r="I1141" s="54">
        <v>96.433899999999994</v>
      </c>
      <c r="J1141" s="54">
        <v>100</v>
      </c>
      <c r="K1141" s="54">
        <v>100</v>
      </c>
    </row>
    <row r="1142" spans="1:11">
      <c r="A1142" s="66" t="s">
        <v>414</v>
      </c>
      <c r="B1142" s="66" t="s">
        <v>415</v>
      </c>
      <c r="C1142" s="67">
        <v>0</v>
      </c>
      <c r="D1142" s="67">
        <v>206698</v>
      </c>
      <c r="E1142" s="67">
        <v>199327.02</v>
      </c>
      <c r="H1142" s="67">
        <v>0</v>
      </c>
      <c r="I1142" s="67">
        <v>96.433899999999994</v>
      </c>
    </row>
    <row r="1143" spans="1:11">
      <c r="A1143" s="64" t="s">
        <v>521</v>
      </c>
      <c r="B1143" s="64"/>
      <c r="C1143" s="65">
        <v>0</v>
      </c>
      <c r="D1143" s="65">
        <v>2478312.0299999998</v>
      </c>
      <c r="E1143" s="65">
        <v>688499.94</v>
      </c>
      <c r="F1143" s="65">
        <v>688499.94</v>
      </c>
      <c r="G1143" s="65">
        <v>688499.94</v>
      </c>
      <c r="H1143" s="65">
        <v>0</v>
      </c>
      <c r="I1143" s="65">
        <v>27.780999999999999</v>
      </c>
      <c r="J1143" s="65">
        <v>100</v>
      </c>
      <c r="K1143" s="65">
        <v>100</v>
      </c>
    </row>
    <row r="1144" spans="1:11">
      <c r="A1144" s="53" t="s">
        <v>2</v>
      </c>
      <c r="B1144" s="53" t="s">
        <v>26</v>
      </c>
      <c r="C1144" s="54">
        <v>0</v>
      </c>
      <c r="D1144" s="54">
        <v>0</v>
      </c>
      <c r="E1144" s="54">
        <v>21500</v>
      </c>
      <c r="F1144" s="54">
        <v>21500</v>
      </c>
      <c r="G1144" s="54">
        <v>21500</v>
      </c>
      <c r="H1144" s="54">
        <v>0</v>
      </c>
      <c r="I1144" s="54">
        <v>0</v>
      </c>
      <c r="J1144" s="54">
        <v>100</v>
      </c>
      <c r="K1144" s="54">
        <v>100</v>
      </c>
    </row>
    <row r="1145" spans="1:11">
      <c r="A1145" s="53" t="s">
        <v>226</v>
      </c>
      <c r="B1145" s="53" t="s">
        <v>227</v>
      </c>
      <c r="C1145" s="54">
        <v>0</v>
      </c>
      <c r="D1145" s="54">
        <v>0</v>
      </c>
      <c r="E1145" s="54">
        <v>11500</v>
      </c>
      <c r="F1145" s="54">
        <v>11500</v>
      </c>
      <c r="G1145" s="54">
        <v>11500</v>
      </c>
      <c r="H1145" s="54">
        <v>0</v>
      </c>
      <c r="I1145" s="54">
        <v>0</v>
      </c>
      <c r="J1145" s="54">
        <v>100</v>
      </c>
      <c r="K1145" s="54">
        <v>100</v>
      </c>
    </row>
    <row r="1146" spans="1:11">
      <c r="A1146" s="66" t="s">
        <v>235</v>
      </c>
      <c r="B1146" s="66" t="s">
        <v>236</v>
      </c>
      <c r="C1146" s="67">
        <v>0</v>
      </c>
      <c r="D1146" s="67">
        <v>0</v>
      </c>
      <c r="E1146" s="67">
        <v>10000</v>
      </c>
      <c r="H1146" s="67">
        <v>0</v>
      </c>
      <c r="I1146" s="67">
        <v>0</v>
      </c>
    </row>
    <row r="1147" spans="1:11">
      <c r="A1147" s="66" t="s">
        <v>245</v>
      </c>
      <c r="B1147" s="66" t="s">
        <v>246</v>
      </c>
      <c r="C1147" s="67">
        <v>0</v>
      </c>
      <c r="D1147" s="67">
        <v>0</v>
      </c>
      <c r="E1147" s="67">
        <v>1500</v>
      </c>
      <c r="H1147" s="67">
        <v>0</v>
      </c>
      <c r="I1147" s="67">
        <v>0</v>
      </c>
    </row>
    <row r="1148" spans="1:11">
      <c r="A1148" s="53" t="s">
        <v>250</v>
      </c>
      <c r="B1148" s="53" t="s">
        <v>251</v>
      </c>
      <c r="C1148" s="54">
        <v>0</v>
      </c>
      <c r="D1148" s="54">
        <v>0</v>
      </c>
      <c r="E1148" s="54">
        <v>10000</v>
      </c>
      <c r="F1148" s="54">
        <v>10000</v>
      </c>
      <c r="G1148" s="54">
        <v>10000</v>
      </c>
      <c r="H1148" s="54">
        <v>0</v>
      </c>
      <c r="I1148" s="54">
        <v>0</v>
      </c>
      <c r="J1148" s="54">
        <v>100</v>
      </c>
      <c r="K1148" s="54">
        <v>100</v>
      </c>
    </row>
    <row r="1149" spans="1:11">
      <c r="A1149" s="66" t="s">
        <v>269</v>
      </c>
      <c r="B1149" s="66" t="s">
        <v>270</v>
      </c>
      <c r="C1149" s="67">
        <v>0</v>
      </c>
      <c r="D1149" s="67">
        <v>0</v>
      </c>
      <c r="E1149" s="67">
        <v>10000</v>
      </c>
      <c r="H1149" s="67">
        <v>0</v>
      </c>
      <c r="I1149" s="67">
        <v>0</v>
      </c>
    </row>
    <row r="1150" spans="1:11">
      <c r="A1150" s="53" t="s">
        <v>3</v>
      </c>
      <c r="B1150" s="53" t="s">
        <v>34</v>
      </c>
      <c r="C1150" s="54">
        <v>0</v>
      </c>
      <c r="D1150" s="54">
        <v>2478312.0299999998</v>
      </c>
      <c r="E1150" s="54">
        <v>666999.93999999994</v>
      </c>
      <c r="F1150" s="54">
        <v>666999.93999999994</v>
      </c>
      <c r="G1150" s="54">
        <v>666999.93999999994</v>
      </c>
      <c r="H1150" s="54">
        <v>0</v>
      </c>
      <c r="I1150" s="54">
        <v>26.913399999999999</v>
      </c>
      <c r="J1150" s="54">
        <v>100</v>
      </c>
      <c r="K1150" s="54">
        <v>100</v>
      </c>
    </row>
    <row r="1151" spans="1:11" ht="25.5">
      <c r="A1151" s="53" t="s">
        <v>409</v>
      </c>
      <c r="B1151" s="53" t="s">
        <v>410</v>
      </c>
      <c r="C1151" s="54">
        <v>0</v>
      </c>
      <c r="D1151" s="54">
        <v>2478312.0299999998</v>
      </c>
      <c r="E1151" s="54">
        <v>666999.93999999994</v>
      </c>
      <c r="F1151" s="54">
        <v>666999.93999999994</v>
      </c>
      <c r="G1151" s="54">
        <v>666999.93999999994</v>
      </c>
      <c r="H1151" s="54">
        <v>0</v>
      </c>
      <c r="I1151" s="54">
        <v>26.913399999999999</v>
      </c>
      <c r="J1151" s="54">
        <v>100</v>
      </c>
      <c r="K1151" s="54">
        <v>100</v>
      </c>
    </row>
    <row r="1152" spans="1:11">
      <c r="A1152" s="66" t="s">
        <v>414</v>
      </c>
      <c r="B1152" s="66" t="s">
        <v>415</v>
      </c>
      <c r="C1152" s="67">
        <v>0</v>
      </c>
      <c r="D1152" s="67">
        <v>2478312.0299999998</v>
      </c>
      <c r="E1152" s="67">
        <v>666999.93999999994</v>
      </c>
      <c r="H1152" s="67">
        <v>0</v>
      </c>
      <c r="I1152" s="67">
        <v>26.913399999999999</v>
      </c>
    </row>
    <row r="1153" spans="1:11">
      <c r="A1153" s="68" t="s">
        <v>633</v>
      </c>
      <c r="B1153" s="68"/>
      <c r="C1153" s="60">
        <v>0</v>
      </c>
      <c r="D1153" s="60">
        <v>3282094.68</v>
      </c>
      <c r="E1153" s="60">
        <v>1998216.09</v>
      </c>
      <c r="F1153" s="60">
        <v>1998216.09</v>
      </c>
      <c r="G1153" s="60">
        <v>1998216.09</v>
      </c>
      <c r="H1153" s="60">
        <v>0</v>
      </c>
      <c r="I1153" s="60">
        <v>60.882300000000001</v>
      </c>
      <c r="J1153" s="60">
        <v>100</v>
      </c>
      <c r="K1153" s="60">
        <v>100</v>
      </c>
    </row>
    <row r="1154" spans="1:11">
      <c r="A1154" s="69" t="s">
        <v>615</v>
      </c>
      <c r="B1154" s="69"/>
      <c r="C1154" s="63">
        <v>0</v>
      </c>
      <c r="D1154" s="63">
        <v>3282094.68</v>
      </c>
      <c r="E1154" s="63">
        <v>1998216.09</v>
      </c>
      <c r="F1154" s="63">
        <v>1998216.09</v>
      </c>
      <c r="G1154" s="63">
        <v>1998216.09</v>
      </c>
      <c r="H1154" s="63">
        <v>0</v>
      </c>
      <c r="I1154" s="63">
        <v>60.882300000000001</v>
      </c>
      <c r="J1154" s="63">
        <v>100</v>
      </c>
      <c r="K1154" s="63">
        <v>100</v>
      </c>
    </row>
    <row r="1155" spans="1:11">
      <c r="A1155" s="64" t="s">
        <v>512</v>
      </c>
      <c r="B1155" s="64"/>
      <c r="C1155" s="65">
        <v>0</v>
      </c>
      <c r="D1155" s="65">
        <v>251193</v>
      </c>
      <c r="E1155" s="65">
        <v>242392.93</v>
      </c>
      <c r="F1155" s="65">
        <v>242392.93</v>
      </c>
      <c r="G1155" s="65">
        <v>242392.93</v>
      </c>
      <c r="H1155" s="65">
        <v>0</v>
      </c>
      <c r="I1155" s="65">
        <v>96.496600000000001</v>
      </c>
      <c r="J1155" s="65">
        <v>100</v>
      </c>
      <c r="K1155" s="65">
        <v>100</v>
      </c>
    </row>
    <row r="1156" spans="1:11">
      <c r="A1156" s="53" t="s">
        <v>3</v>
      </c>
      <c r="B1156" s="53" t="s">
        <v>34</v>
      </c>
      <c r="C1156" s="54">
        <v>0</v>
      </c>
      <c r="D1156" s="54">
        <v>251193</v>
      </c>
      <c r="E1156" s="54">
        <v>242392.93</v>
      </c>
      <c r="F1156" s="54">
        <v>242392.93</v>
      </c>
      <c r="G1156" s="54">
        <v>242392.93</v>
      </c>
      <c r="H1156" s="54">
        <v>0</v>
      </c>
      <c r="I1156" s="54">
        <v>96.496600000000001</v>
      </c>
      <c r="J1156" s="54">
        <v>100</v>
      </c>
      <c r="K1156" s="54">
        <v>100</v>
      </c>
    </row>
    <row r="1157" spans="1:11" ht="25.5">
      <c r="A1157" s="53" t="s">
        <v>409</v>
      </c>
      <c r="B1157" s="53" t="s">
        <v>410</v>
      </c>
      <c r="C1157" s="54">
        <v>0</v>
      </c>
      <c r="D1157" s="54">
        <v>251193</v>
      </c>
      <c r="E1157" s="54">
        <v>242392.93</v>
      </c>
      <c r="F1157" s="54">
        <v>242392.93</v>
      </c>
      <c r="G1157" s="54">
        <v>242392.93</v>
      </c>
      <c r="H1157" s="54">
        <v>0</v>
      </c>
      <c r="I1157" s="54">
        <v>96.496600000000001</v>
      </c>
      <c r="J1157" s="54">
        <v>100</v>
      </c>
      <c r="K1157" s="54">
        <v>100</v>
      </c>
    </row>
    <row r="1158" spans="1:11">
      <c r="A1158" s="66" t="s">
        <v>414</v>
      </c>
      <c r="B1158" s="66" t="s">
        <v>415</v>
      </c>
      <c r="C1158" s="67">
        <v>0</v>
      </c>
      <c r="D1158" s="67">
        <v>251193</v>
      </c>
      <c r="E1158" s="67">
        <v>242392.93</v>
      </c>
      <c r="H1158" s="67">
        <v>0</v>
      </c>
      <c r="I1158" s="67">
        <v>96.496600000000001</v>
      </c>
    </row>
    <row r="1159" spans="1:11">
      <c r="A1159" s="64" t="s">
        <v>521</v>
      </c>
      <c r="B1159" s="64"/>
      <c r="C1159" s="65">
        <v>0</v>
      </c>
      <c r="D1159" s="65">
        <v>3030901.68</v>
      </c>
      <c r="E1159" s="65">
        <v>1755823.16</v>
      </c>
      <c r="F1159" s="65">
        <v>1755823.16</v>
      </c>
      <c r="G1159" s="65">
        <v>1755823.16</v>
      </c>
      <c r="H1159" s="65">
        <v>0</v>
      </c>
      <c r="I1159" s="65">
        <v>57.930700000000002</v>
      </c>
      <c r="J1159" s="65">
        <v>100</v>
      </c>
      <c r="K1159" s="65">
        <v>100</v>
      </c>
    </row>
    <row r="1160" spans="1:11">
      <c r="A1160" s="53" t="s">
        <v>2</v>
      </c>
      <c r="B1160" s="53" t="s">
        <v>26</v>
      </c>
      <c r="C1160" s="54">
        <v>0</v>
      </c>
      <c r="D1160" s="54">
        <v>0</v>
      </c>
      <c r="E1160" s="54">
        <v>21500</v>
      </c>
      <c r="F1160" s="54">
        <v>21500</v>
      </c>
      <c r="G1160" s="54">
        <v>21500</v>
      </c>
      <c r="H1160" s="54">
        <v>0</v>
      </c>
      <c r="I1160" s="54">
        <v>0</v>
      </c>
      <c r="J1160" s="54">
        <v>100</v>
      </c>
      <c r="K1160" s="54">
        <v>100</v>
      </c>
    </row>
    <row r="1161" spans="1:11">
      <c r="A1161" s="53" t="s">
        <v>226</v>
      </c>
      <c r="B1161" s="53" t="s">
        <v>227</v>
      </c>
      <c r="C1161" s="54">
        <v>0</v>
      </c>
      <c r="D1161" s="54">
        <v>0</v>
      </c>
      <c r="E1161" s="54">
        <v>11500</v>
      </c>
      <c r="F1161" s="54">
        <v>11500</v>
      </c>
      <c r="G1161" s="54">
        <v>11500</v>
      </c>
      <c r="H1161" s="54">
        <v>0</v>
      </c>
      <c r="I1161" s="54">
        <v>0</v>
      </c>
      <c r="J1161" s="54">
        <v>100</v>
      </c>
      <c r="K1161" s="54">
        <v>100</v>
      </c>
    </row>
    <row r="1162" spans="1:11">
      <c r="A1162" s="66" t="s">
        <v>235</v>
      </c>
      <c r="B1162" s="66" t="s">
        <v>236</v>
      </c>
      <c r="C1162" s="67">
        <v>0</v>
      </c>
      <c r="D1162" s="67">
        <v>0</v>
      </c>
      <c r="E1162" s="67">
        <v>10000</v>
      </c>
      <c r="H1162" s="67">
        <v>0</v>
      </c>
      <c r="I1162" s="67">
        <v>0</v>
      </c>
    </row>
    <row r="1163" spans="1:11">
      <c r="A1163" s="66" t="s">
        <v>245</v>
      </c>
      <c r="B1163" s="66" t="s">
        <v>246</v>
      </c>
      <c r="C1163" s="67">
        <v>0</v>
      </c>
      <c r="D1163" s="67">
        <v>0</v>
      </c>
      <c r="E1163" s="67">
        <v>1500</v>
      </c>
      <c r="H1163" s="67">
        <v>0</v>
      </c>
      <c r="I1163" s="67">
        <v>0</v>
      </c>
    </row>
    <row r="1164" spans="1:11">
      <c r="A1164" s="53" t="s">
        <v>250</v>
      </c>
      <c r="B1164" s="53" t="s">
        <v>251</v>
      </c>
      <c r="C1164" s="54">
        <v>0</v>
      </c>
      <c r="D1164" s="54">
        <v>0</v>
      </c>
      <c r="E1164" s="54">
        <v>10000</v>
      </c>
      <c r="F1164" s="54">
        <v>10000</v>
      </c>
      <c r="G1164" s="54">
        <v>10000</v>
      </c>
      <c r="H1164" s="54">
        <v>0</v>
      </c>
      <c r="I1164" s="54">
        <v>0</v>
      </c>
      <c r="J1164" s="54">
        <v>100</v>
      </c>
      <c r="K1164" s="54">
        <v>100</v>
      </c>
    </row>
    <row r="1165" spans="1:11">
      <c r="A1165" s="66" t="s">
        <v>269</v>
      </c>
      <c r="B1165" s="66" t="s">
        <v>270</v>
      </c>
      <c r="C1165" s="67">
        <v>0</v>
      </c>
      <c r="D1165" s="67">
        <v>0</v>
      </c>
      <c r="E1165" s="67">
        <v>10000</v>
      </c>
      <c r="H1165" s="67">
        <v>0</v>
      </c>
      <c r="I1165" s="67">
        <v>0</v>
      </c>
    </row>
    <row r="1166" spans="1:11">
      <c r="A1166" s="53" t="s">
        <v>3</v>
      </c>
      <c r="B1166" s="53" t="s">
        <v>34</v>
      </c>
      <c r="C1166" s="54">
        <v>0</v>
      </c>
      <c r="D1166" s="54">
        <v>3030901.68</v>
      </c>
      <c r="E1166" s="54">
        <v>1734323.16</v>
      </c>
      <c r="F1166" s="54">
        <v>1734323.16</v>
      </c>
      <c r="G1166" s="54">
        <v>1734323.16</v>
      </c>
      <c r="H1166" s="54">
        <v>0</v>
      </c>
      <c r="I1166" s="54">
        <v>57.221299999999999</v>
      </c>
      <c r="J1166" s="54">
        <v>100</v>
      </c>
      <c r="K1166" s="54">
        <v>100</v>
      </c>
    </row>
    <row r="1167" spans="1:11" ht="25.5">
      <c r="A1167" s="53" t="s">
        <v>409</v>
      </c>
      <c r="B1167" s="53" t="s">
        <v>410</v>
      </c>
      <c r="C1167" s="54">
        <v>0</v>
      </c>
      <c r="D1167" s="54">
        <v>3030901.68</v>
      </c>
      <c r="E1167" s="54">
        <v>1734323.16</v>
      </c>
      <c r="F1167" s="54">
        <v>1734323.16</v>
      </c>
      <c r="G1167" s="54">
        <v>1734323.16</v>
      </c>
      <c r="H1167" s="54">
        <v>0</v>
      </c>
      <c r="I1167" s="54">
        <v>57.221299999999999</v>
      </c>
      <c r="J1167" s="54">
        <v>100</v>
      </c>
      <c r="K1167" s="54">
        <v>100</v>
      </c>
    </row>
    <row r="1168" spans="1:11">
      <c r="A1168" s="66" t="s">
        <v>414</v>
      </c>
      <c r="B1168" s="66" t="s">
        <v>415</v>
      </c>
      <c r="C1168" s="67">
        <v>0</v>
      </c>
      <c r="D1168" s="67">
        <v>3030901.68</v>
      </c>
      <c r="E1168" s="67">
        <v>1734323.16</v>
      </c>
      <c r="H1168" s="67">
        <v>0</v>
      </c>
      <c r="I1168" s="67">
        <v>57.221299999999999</v>
      </c>
    </row>
    <row r="1169" spans="1:11">
      <c r="A1169" s="68" t="s">
        <v>634</v>
      </c>
      <c r="B1169" s="68"/>
      <c r="C1169" s="60">
        <v>0</v>
      </c>
      <c r="D1169" s="60">
        <v>2110924.52</v>
      </c>
      <c r="E1169" s="60">
        <v>669480.81999999995</v>
      </c>
      <c r="F1169" s="60">
        <v>669480.81999999995</v>
      </c>
      <c r="G1169" s="60">
        <v>669480.81999999995</v>
      </c>
      <c r="H1169" s="60">
        <v>0</v>
      </c>
      <c r="I1169" s="60">
        <v>31.715</v>
      </c>
      <c r="J1169" s="60">
        <v>100</v>
      </c>
      <c r="K1169" s="60">
        <v>100</v>
      </c>
    </row>
    <row r="1170" spans="1:11">
      <c r="A1170" s="69" t="s">
        <v>615</v>
      </c>
      <c r="B1170" s="69"/>
      <c r="C1170" s="63">
        <v>0</v>
      </c>
      <c r="D1170" s="63">
        <v>2110924.52</v>
      </c>
      <c r="E1170" s="63">
        <v>669480.81999999995</v>
      </c>
      <c r="F1170" s="63">
        <v>669480.81999999995</v>
      </c>
      <c r="G1170" s="63">
        <v>669480.81999999995</v>
      </c>
      <c r="H1170" s="63">
        <v>0</v>
      </c>
      <c r="I1170" s="63">
        <v>31.715</v>
      </c>
      <c r="J1170" s="63">
        <v>100</v>
      </c>
      <c r="K1170" s="63">
        <v>100</v>
      </c>
    </row>
    <row r="1171" spans="1:11">
      <c r="A1171" s="64" t="s">
        <v>512</v>
      </c>
      <c r="B1171" s="64"/>
      <c r="C1171" s="65">
        <v>0</v>
      </c>
      <c r="D1171" s="65">
        <v>161528.97</v>
      </c>
      <c r="E1171" s="65">
        <v>154172.07999999999</v>
      </c>
      <c r="F1171" s="65">
        <v>154172.07999999999</v>
      </c>
      <c r="G1171" s="65">
        <v>154172.07999999999</v>
      </c>
      <c r="H1171" s="65">
        <v>0</v>
      </c>
      <c r="I1171" s="65">
        <v>95.445400000000006</v>
      </c>
      <c r="J1171" s="65">
        <v>100</v>
      </c>
      <c r="K1171" s="65">
        <v>100</v>
      </c>
    </row>
    <row r="1172" spans="1:11">
      <c r="A1172" s="53" t="s">
        <v>3</v>
      </c>
      <c r="B1172" s="53" t="s">
        <v>34</v>
      </c>
      <c r="C1172" s="54">
        <v>0</v>
      </c>
      <c r="D1172" s="54">
        <v>161528.97</v>
      </c>
      <c r="E1172" s="54">
        <v>154172.07999999999</v>
      </c>
      <c r="F1172" s="54">
        <v>154172.07999999999</v>
      </c>
      <c r="G1172" s="54">
        <v>154172.07999999999</v>
      </c>
      <c r="H1172" s="54">
        <v>0</v>
      </c>
      <c r="I1172" s="54">
        <v>95.445400000000006</v>
      </c>
      <c r="J1172" s="54">
        <v>100</v>
      </c>
      <c r="K1172" s="54">
        <v>100</v>
      </c>
    </row>
    <row r="1173" spans="1:11" ht="25.5">
      <c r="A1173" s="53" t="s">
        <v>409</v>
      </c>
      <c r="B1173" s="53" t="s">
        <v>410</v>
      </c>
      <c r="C1173" s="54">
        <v>0</v>
      </c>
      <c r="D1173" s="54">
        <v>161528.97</v>
      </c>
      <c r="E1173" s="54">
        <v>154172.07999999999</v>
      </c>
      <c r="F1173" s="54">
        <v>154172.07999999999</v>
      </c>
      <c r="G1173" s="54">
        <v>154172.07999999999</v>
      </c>
      <c r="H1173" s="54">
        <v>0</v>
      </c>
      <c r="I1173" s="54">
        <v>95.445400000000006</v>
      </c>
      <c r="J1173" s="54">
        <v>100</v>
      </c>
      <c r="K1173" s="54">
        <v>100</v>
      </c>
    </row>
    <row r="1174" spans="1:11">
      <c r="A1174" s="66" t="s">
        <v>414</v>
      </c>
      <c r="B1174" s="66" t="s">
        <v>415</v>
      </c>
      <c r="C1174" s="67">
        <v>0</v>
      </c>
      <c r="D1174" s="67">
        <v>161528.97</v>
      </c>
      <c r="E1174" s="67">
        <v>154172.07999999999</v>
      </c>
      <c r="H1174" s="67">
        <v>0</v>
      </c>
      <c r="I1174" s="67">
        <v>95.445400000000006</v>
      </c>
    </row>
    <row r="1175" spans="1:11">
      <c r="A1175" s="64" t="s">
        <v>521</v>
      </c>
      <c r="B1175" s="64"/>
      <c r="C1175" s="65">
        <v>0</v>
      </c>
      <c r="D1175" s="65">
        <v>1949395.55</v>
      </c>
      <c r="E1175" s="65">
        <v>515308.74</v>
      </c>
      <c r="F1175" s="65">
        <v>515308.74</v>
      </c>
      <c r="G1175" s="65">
        <v>515308.74</v>
      </c>
      <c r="H1175" s="65">
        <v>0</v>
      </c>
      <c r="I1175" s="65">
        <v>26.434200000000001</v>
      </c>
      <c r="J1175" s="65">
        <v>100</v>
      </c>
      <c r="K1175" s="65">
        <v>100</v>
      </c>
    </row>
    <row r="1176" spans="1:11">
      <c r="A1176" s="53" t="s">
        <v>2</v>
      </c>
      <c r="B1176" s="53" t="s">
        <v>26</v>
      </c>
      <c r="C1176" s="54">
        <v>0</v>
      </c>
      <c r="D1176" s="54">
        <v>0</v>
      </c>
      <c r="E1176" s="54">
        <v>21500</v>
      </c>
      <c r="F1176" s="54">
        <v>21500</v>
      </c>
      <c r="G1176" s="54">
        <v>21500</v>
      </c>
      <c r="H1176" s="54">
        <v>0</v>
      </c>
      <c r="I1176" s="54">
        <v>0</v>
      </c>
      <c r="J1176" s="54">
        <v>100</v>
      </c>
      <c r="K1176" s="54">
        <v>100</v>
      </c>
    </row>
    <row r="1177" spans="1:11">
      <c r="A1177" s="53" t="s">
        <v>226</v>
      </c>
      <c r="B1177" s="53" t="s">
        <v>227</v>
      </c>
      <c r="C1177" s="54">
        <v>0</v>
      </c>
      <c r="D1177" s="54">
        <v>0</v>
      </c>
      <c r="E1177" s="54">
        <v>11500</v>
      </c>
      <c r="F1177" s="54">
        <v>11500</v>
      </c>
      <c r="G1177" s="54">
        <v>11500</v>
      </c>
      <c r="H1177" s="54">
        <v>0</v>
      </c>
      <c r="I1177" s="54">
        <v>0</v>
      </c>
      <c r="J1177" s="54">
        <v>100</v>
      </c>
      <c r="K1177" s="54">
        <v>100</v>
      </c>
    </row>
    <row r="1178" spans="1:11">
      <c r="A1178" s="66" t="s">
        <v>235</v>
      </c>
      <c r="B1178" s="66" t="s">
        <v>236</v>
      </c>
      <c r="C1178" s="67">
        <v>0</v>
      </c>
      <c r="D1178" s="67">
        <v>0</v>
      </c>
      <c r="E1178" s="67">
        <v>10000</v>
      </c>
      <c r="H1178" s="67">
        <v>0</v>
      </c>
      <c r="I1178" s="67">
        <v>0</v>
      </c>
    </row>
    <row r="1179" spans="1:11">
      <c r="A1179" s="66" t="s">
        <v>245</v>
      </c>
      <c r="B1179" s="66" t="s">
        <v>246</v>
      </c>
      <c r="C1179" s="67">
        <v>0</v>
      </c>
      <c r="D1179" s="67">
        <v>0</v>
      </c>
      <c r="E1179" s="67">
        <v>1500</v>
      </c>
      <c r="H1179" s="67">
        <v>0</v>
      </c>
      <c r="I1179" s="67">
        <v>0</v>
      </c>
    </row>
    <row r="1180" spans="1:11">
      <c r="A1180" s="53" t="s">
        <v>250</v>
      </c>
      <c r="B1180" s="53" t="s">
        <v>251</v>
      </c>
      <c r="C1180" s="54">
        <v>0</v>
      </c>
      <c r="D1180" s="54">
        <v>0</v>
      </c>
      <c r="E1180" s="54">
        <v>10000</v>
      </c>
      <c r="F1180" s="54">
        <v>10000</v>
      </c>
      <c r="G1180" s="54">
        <v>10000</v>
      </c>
      <c r="H1180" s="54">
        <v>0</v>
      </c>
      <c r="I1180" s="54">
        <v>0</v>
      </c>
      <c r="J1180" s="54">
        <v>100</v>
      </c>
      <c r="K1180" s="54">
        <v>100</v>
      </c>
    </row>
    <row r="1181" spans="1:11">
      <c r="A1181" s="66" t="s">
        <v>269</v>
      </c>
      <c r="B1181" s="66" t="s">
        <v>270</v>
      </c>
      <c r="C1181" s="67">
        <v>0</v>
      </c>
      <c r="D1181" s="67">
        <v>0</v>
      </c>
      <c r="E1181" s="67">
        <v>10000</v>
      </c>
      <c r="H1181" s="67">
        <v>0</v>
      </c>
      <c r="I1181" s="67">
        <v>0</v>
      </c>
    </row>
    <row r="1182" spans="1:11">
      <c r="A1182" s="53" t="s">
        <v>3</v>
      </c>
      <c r="B1182" s="53" t="s">
        <v>34</v>
      </c>
      <c r="C1182" s="54">
        <v>0</v>
      </c>
      <c r="D1182" s="54">
        <v>1949395.55</v>
      </c>
      <c r="E1182" s="54">
        <v>493808.74</v>
      </c>
      <c r="F1182" s="54">
        <v>493808.74</v>
      </c>
      <c r="G1182" s="54">
        <v>493808.74</v>
      </c>
      <c r="H1182" s="54">
        <v>0</v>
      </c>
      <c r="I1182" s="54">
        <v>25.331299999999999</v>
      </c>
      <c r="J1182" s="54">
        <v>100</v>
      </c>
      <c r="K1182" s="54">
        <v>100</v>
      </c>
    </row>
    <row r="1183" spans="1:11" ht="25.5">
      <c r="A1183" s="53" t="s">
        <v>409</v>
      </c>
      <c r="B1183" s="53" t="s">
        <v>410</v>
      </c>
      <c r="C1183" s="54">
        <v>0</v>
      </c>
      <c r="D1183" s="54">
        <v>1949395.55</v>
      </c>
      <c r="E1183" s="54">
        <v>493808.74</v>
      </c>
      <c r="F1183" s="54">
        <v>493808.74</v>
      </c>
      <c r="G1183" s="54">
        <v>493808.74</v>
      </c>
      <c r="H1183" s="54">
        <v>0</v>
      </c>
      <c r="I1183" s="54">
        <v>25.331299999999999</v>
      </c>
      <c r="J1183" s="54">
        <v>100</v>
      </c>
      <c r="K1183" s="54">
        <v>100</v>
      </c>
    </row>
    <row r="1184" spans="1:11">
      <c r="A1184" s="66" t="s">
        <v>414</v>
      </c>
      <c r="B1184" s="66" t="s">
        <v>415</v>
      </c>
      <c r="C1184" s="67">
        <v>0</v>
      </c>
      <c r="D1184" s="67">
        <v>1949395.55</v>
      </c>
      <c r="E1184" s="67">
        <v>493808.74</v>
      </c>
      <c r="H1184" s="67">
        <v>0</v>
      </c>
      <c r="I1184" s="67">
        <v>25.331299999999999</v>
      </c>
    </row>
    <row r="1185" spans="1:11">
      <c r="A1185" s="68" t="s">
        <v>635</v>
      </c>
      <c r="B1185" s="68"/>
      <c r="C1185" s="60">
        <v>0</v>
      </c>
      <c r="D1185" s="60">
        <v>2587998.59</v>
      </c>
      <c r="E1185" s="60">
        <v>2592624.73</v>
      </c>
      <c r="F1185" s="60">
        <v>2592624.73</v>
      </c>
      <c r="G1185" s="60">
        <v>2592624.73</v>
      </c>
      <c r="H1185" s="60">
        <v>0</v>
      </c>
      <c r="I1185" s="60">
        <v>100.17870000000001</v>
      </c>
      <c r="J1185" s="60">
        <v>100</v>
      </c>
      <c r="K1185" s="60">
        <v>100</v>
      </c>
    </row>
    <row r="1186" spans="1:11">
      <c r="A1186" s="69" t="s">
        <v>615</v>
      </c>
      <c r="B1186" s="69"/>
      <c r="C1186" s="63">
        <v>0</v>
      </c>
      <c r="D1186" s="63">
        <v>2587998.59</v>
      </c>
      <c r="E1186" s="63">
        <v>2592624.73</v>
      </c>
      <c r="F1186" s="63">
        <v>2592624.73</v>
      </c>
      <c r="G1186" s="63">
        <v>2592624.73</v>
      </c>
      <c r="H1186" s="63">
        <v>0</v>
      </c>
      <c r="I1186" s="63">
        <v>100.17870000000001</v>
      </c>
      <c r="J1186" s="63">
        <v>100</v>
      </c>
      <c r="K1186" s="63">
        <v>100</v>
      </c>
    </row>
    <row r="1187" spans="1:11">
      <c r="A1187" s="64" t="s">
        <v>512</v>
      </c>
      <c r="B1187" s="64"/>
      <c r="C1187" s="65">
        <v>0</v>
      </c>
      <c r="D1187" s="65">
        <v>198844.58</v>
      </c>
      <c r="E1187" s="65">
        <v>195336.26</v>
      </c>
      <c r="F1187" s="65">
        <v>195336.26</v>
      </c>
      <c r="G1187" s="65">
        <v>195336.26</v>
      </c>
      <c r="H1187" s="65">
        <v>0</v>
      </c>
      <c r="I1187" s="65">
        <v>98.235600000000005</v>
      </c>
      <c r="J1187" s="65">
        <v>100</v>
      </c>
      <c r="K1187" s="65">
        <v>100</v>
      </c>
    </row>
    <row r="1188" spans="1:11">
      <c r="A1188" s="53" t="s">
        <v>3</v>
      </c>
      <c r="B1188" s="53" t="s">
        <v>34</v>
      </c>
      <c r="C1188" s="54">
        <v>0</v>
      </c>
      <c r="D1188" s="54">
        <v>198844.58</v>
      </c>
      <c r="E1188" s="54">
        <v>195336.26</v>
      </c>
      <c r="F1188" s="54">
        <v>195336.26</v>
      </c>
      <c r="G1188" s="54">
        <v>195336.26</v>
      </c>
      <c r="H1188" s="54">
        <v>0</v>
      </c>
      <c r="I1188" s="54">
        <v>98.235600000000005</v>
      </c>
      <c r="J1188" s="54">
        <v>100</v>
      </c>
      <c r="K1188" s="54">
        <v>100</v>
      </c>
    </row>
    <row r="1189" spans="1:11" ht="25.5">
      <c r="A1189" s="53" t="s">
        <v>409</v>
      </c>
      <c r="B1189" s="53" t="s">
        <v>410</v>
      </c>
      <c r="C1189" s="54">
        <v>0</v>
      </c>
      <c r="D1189" s="54">
        <v>198844.58</v>
      </c>
      <c r="E1189" s="54">
        <v>195336.26</v>
      </c>
      <c r="F1189" s="54">
        <v>195336.26</v>
      </c>
      <c r="G1189" s="54">
        <v>195336.26</v>
      </c>
      <c r="H1189" s="54">
        <v>0</v>
      </c>
      <c r="I1189" s="54">
        <v>98.235600000000005</v>
      </c>
      <c r="J1189" s="54">
        <v>100</v>
      </c>
      <c r="K1189" s="54">
        <v>100</v>
      </c>
    </row>
    <row r="1190" spans="1:11">
      <c r="A1190" s="66" t="s">
        <v>414</v>
      </c>
      <c r="B1190" s="66" t="s">
        <v>415</v>
      </c>
      <c r="C1190" s="67">
        <v>0</v>
      </c>
      <c r="D1190" s="67">
        <v>198844.58</v>
      </c>
      <c r="E1190" s="67">
        <v>195336.26</v>
      </c>
      <c r="H1190" s="67">
        <v>0</v>
      </c>
      <c r="I1190" s="67">
        <v>98.235600000000005</v>
      </c>
    </row>
    <row r="1191" spans="1:11">
      <c r="A1191" s="64" t="s">
        <v>521</v>
      </c>
      <c r="B1191" s="64"/>
      <c r="C1191" s="65">
        <v>0</v>
      </c>
      <c r="D1191" s="65">
        <v>2389154.0099999998</v>
      </c>
      <c r="E1191" s="65">
        <v>2397288.4700000002</v>
      </c>
      <c r="F1191" s="65">
        <v>2397288.4700000002</v>
      </c>
      <c r="G1191" s="65">
        <v>2397288.4700000002</v>
      </c>
      <c r="H1191" s="65">
        <v>0</v>
      </c>
      <c r="I1191" s="65">
        <v>100.3404</v>
      </c>
      <c r="J1191" s="65">
        <v>100</v>
      </c>
      <c r="K1191" s="65">
        <v>100</v>
      </c>
    </row>
    <row r="1192" spans="1:11">
      <c r="A1192" s="53" t="s">
        <v>2</v>
      </c>
      <c r="B1192" s="53" t="s">
        <v>26</v>
      </c>
      <c r="C1192" s="54">
        <v>0</v>
      </c>
      <c r="D1192" s="54">
        <v>0</v>
      </c>
      <c r="E1192" s="54">
        <v>21500</v>
      </c>
      <c r="F1192" s="54">
        <v>21500</v>
      </c>
      <c r="G1192" s="54">
        <v>21500</v>
      </c>
      <c r="H1192" s="54">
        <v>0</v>
      </c>
      <c r="I1192" s="54">
        <v>0</v>
      </c>
      <c r="J1192" s="54">
        <v>100</v>
      </c>
      <c r="K1192" s="54">
        <v>100</v>
      </c>
    </row>
    <row r="1193" spans="1:11">
      <c r="A1193" s="53" t="s">
        <v>226</v>
      </c>
      <c r="B1193" s="53" t="s">
        <v>227</v>
      </c>
      <c r="C1193" s="54">
        <v>0</v>
      </c>
      <c r="D1193" s="54">
        <v>0</v>
      </c>
      <c r="E1193" s="54">
        <v>11500</v>
      </c>
      <c r="F1193" s="54">
        <v>11500</v>
      </c>
      <c r="G1193" s="54">
        <v>11500</v>
      </c>
      <c r="H1193" s="54">
        <v>0</v>
      </c>
      <c r="I1193" s="54">
        <v>0</v>
      </c>
      <c r="J1193" s="54">
        <v>100</v>
      </c>
      <c r="K1193" s="54">
        <v>100</v>
      </c>
    </row>
    <row r="1194" spans="1:11">
      <c r="A1194" s="66" t="s">
        <v>235</v>
      </c>
      <c r="B1194" s="66" t="s">
        <v>236</v>
      </c>
      <c r="C1194" s="67">
        <v>0</v>
      </c>
      <c r="D1194" s="67">
        <v>0</v>
      </c>
      <c r="E1194" s="67">
        <v>10000</v>
      </c>
      <c r="H1194" s="67">
        <v>0</v>
      </c>
      <c r="I1194" s="67">
        <v>0</v>
      </c>
    </row>
    <row r="1195" spans="1:11">
      <c r="A1195" s="66" t="s">
        <v>245</v>
      </c>
      <c r="B1195" s="66" t="s">
        <v>246</v>
      </c>
      <c r="C1195" s="67">
        <v>0</v>
      </c>
      <c r="D1195" s="67">
        <v>0</v>
      </c>
      <c r="E1195" s="67">
        <v>1500</v>
      </c>
      <c r="H1195" s="67">
        <v>0</v>
      </c>
      <c r="I1195" s="67">
        <v>0</v>
      </c>
    </row>
    <row r="1196" spans="1:11">
      <c r="A1196" s="53" t="s">
        <v>250</v>
      </c>
      <c r="B1196" s="53" t="s">
        <v>251</v>
      </c>
      <c r="C1196" s="54">
        <v>0</v>
      </c>
      <c r="D1196" s="54">
        <v>0</v>
      </c>
      <c r="E1196" s="54">
        <v>10000</v>
      </c>
      <c r="F1196" s="54">
        <v>10000</v>
      </c>
      <c r="G1196" s="54">
        <v>10000</v>
      </c>
      <c r="H1196" s="54">
        <v>0</v>
      </c>
      <c r="I1196" s="54">
        <v>0</v>
      </c>
      <c r="J1196" s="54">
        <v>100</v>
      </c>
      <c r="K1196" s="54">
        <v>100</v>
      </c>
    </row>
    <row r="1197" spans="1:11">
      <c r="A1197" s="66" t="s">
        <v>269</v>
      </c>
      <c r="B1197" s="66" t="s">
        <v>270</v>
      </c>
      <c r="C1197" s="67">
        <v>0</v>
      </c>
      <c r="D1197" s="67">
        <v>0</v>
      </c>
      <c r="E1197" s="67">
        <v>10000</v>
      </c>
      <c r="H1197" s="67">
        <v>0</v>
      </c>
      <c r="I1197" s="67">
        <v>0</v>
      </c>
    </row>
    <row r="1198" spans="1:11">
      <c r="A1198" s="53" t="s">
        <v>3</v>
      </c>
      <c r="B1198" s="53" t="s">
        <v>34</v>
      </c>
      <c r="C1198" s="54">
        <v>0</v>
      </c>
      <c r="D1198" s="54">
        <v>2389154.0099999998</v>
      </c>
      <c r="E1198" s="54">
        <v>2375788.4700000002</v>
      </c>
      <c r="F1198" s="54">
        <v>2375788.4700000002</v>
      </c>
      <c r="G1198" s="54">
        <v>2375788.4700000002</v>
      </c>
      <c r="H1198" s="54">
        <v>0</v>
      </c>
      <c r="I1198" s="54">
        <v>99.4405</v>
      </c>
      <c r="J1198" s="54">
        <v>100</v>
      </c>
      <c r="K1198" s="54">
        <v>100</v>
      </c>
    </row>
    <row r="1199" spans="1:11" ht="25.5">
      <c r="A1199" s="53" t="s">
        <v>409</v>
      </c>
      <c r="B1199" s="53" t="s">
        <v>410</v>
      </c>
      <c r="C1199" s="54">
        <v>0</v>
      </c>
      <c r="D1199" s="54">
        <v>2389154.0099999998</v>
      </c>
      <c r="E1199" s="54">
        <v>2375788.4700000002</v>
      </c>
      <c r="F1199" s="54">
        <v>2375788.4700000002</v>
      </c>
      <c r="G1199" s="54">
        <v>2375788.4700000002</v>
      </c>
      <c r="H1199" s="54">
        <v>0</v>
      </c>
      <c r="I1199" s="54">
        <v>99.4405</v>
      </c>
      <c r="J1199" s="54">
        <v>100</v>
      </c>
      <c r="K1199" s="54">
        <v>100</v>
      </c>
    </row>
    <row r="1200" spans="1:11">
      <c r="A1200" s="66" t="s">
        <v>414</v>
      </c>
      <c r="B1200" s="66" t="s">
        <v>415</v>
      </c>
      <c r="C1200" s="67">
        <v>0</v>
      </c>
      <c r="D1200" s="67">
        <v>2389154.0099999998</v>
      </c>
      <c r="E1200" s="67">
        <v>2375788.4700000002</v>
      </c>
      <c r="H1200" s="67">
        <v>0</v>
      </c>
      <c r="I1200" s="67">
        <v>99.4405</v>
      </c>
    </row>
    <row r="1201" spans="1:11">
      <c r="A1201" s="68" t="s">
        <v>636</v>
      </c>
      <c r="B1201" s="68"/>
      <c r="C1201" s="60">
        <v>0</v>
      </c>
      <c r="D1201" s="60">
        <v>5244678.99</v>
      </c>
      <c r="E1201" s="60">
        <v>4173013.64</v>
      </c>
      <c r="F1201" s="60">
        <v>4173013.64</v>
      </c>
      <c r="G1201" s="60">
        <v>4173013.64</v>
      </c>
      <c r="H1201" s="60">
        <v>0</v>
      </c>
      <c r="I1201" s="60">
        <v>79.566599999999994</v>
      </c>
      <c r="J1201" s="60">
        <v>100</v>
      </c>
      <c r="K1201" s="60">
        <v>100</v>
      </c>
    </row>
    <row r="1202" spans="1:11">
      <c r="A1202" s="69" t="s">
        <v>615</v>
      </c>
      <c r="B1202" s="69"/>
      <c r="C1202" s="63">
        <v>0</v>
      </c>
      <c r="D1202" s="63">
        <v>5244678.99</v>
      </c>
      <c r="E1202" s="63">
        <v>4173013.64</v>
      </c>
      <c r="F1202" s="63">
        <v>4173013.64</v>
      </c>
      <c r="G1202" s="63">
        <v>4173013.64</v>
      </c>
      <c r="H1202" s="63">
        <v>0</v>
      </c>
      <c r="I1202" s="63">
        <v>79.566599999999994</v>
      </c>
      <c r="J1202" s="63">
        <v>100</v>
      </c>
      <c r="K1202" s="63">
        <v>100</v>
      </c>
    </row>
    <row r="1203" spans="1:11">
      <c r="A1203" s="64" t="s">
        <v>512</v>
      </c>
      <c r="B1203" s="64"/>
      <c r="C1203" s="65">
        <v>0</v>
      </c>
      <c r="D1203" s="65">
        <v>405904.12</v>
      </c>
      <c r="E1203" s="65">
        <v>397686.62</v>
      </c>
      <c r="F1203" s="65">
        <v>397686.62</v>
      </c>
      <c r="G1203" s="65">
        <v>397686.62</v>
      </c>
      <c r="H1203" s="65">
        <v>0</v>
      </c>
      <c r="I1203" s="65">
        <v>97.975499999999997</v>
      </c>
      <c r="J1203" s="65">
        <v>100</v>
      </c>
      <c r="K1203" s="65">
        <v>100</v>
      </c>
    </row>
    <row r="1204" spans="1:11">
      <c r="A1204" s="53" t="s">
        <v>3</v>
      </c>
      <c r="B1204" s="53" t="s">
        <v>34</v>
      </c>
      <c r="C1204" s="54">
        <v>0</v>
      </c>
      <c r="D1204" s="54">
        <v>405904.12</v>
      </c>
      <c r="E1204" s="54">
        <v>397686.62</v>
      </c>
      <c r="F1204" s="54">
        <v>397686.62</v>
      </c>
      <c r="G1204" s="54">
        <v>397686.62</v>
      </c>
      <c r="H1204" s="54">
        <v>0</v>
      </c>
      <c r="I1204" s="54">
        <v>97.975499999999997</v>
      </c>
      <c r="J1204" s="54">
        <v>100</v>
      </c>
      <c r="K1204" s="54">
        <v>100</v>
      </c>
    </row>
    <row r="1205" spans="1:11" ht="25.5">
      <c r="A1205" s="53" t="s">
        <v>409</v>
      </c>
      <c r="B1205" s="53" t="s">
        <v>410</v>
      </c>
      <c r="C1205" s="54">
        <v>0</v>
      </c>
      <c r="D1205" s="54">
        <v>405904.12</v>
      </c>
      <c r="E1205" s="54">
        <v>397686.62</v>
      </c>
      <c r="F1205" s="54">
        <v>397686.62</v>
      </c>
      <c r="G1205" s="54">
        <v>397686.62</v>
      </c>
      <c r="H1205" s="54">
        <v>0</v>
      </c>
      <c r="I1205" s="54">
        <v>97.975499999999997</v>
      </c>
      <c r="J1205" s="54">
        <v>100</v>
      </c>
      <c r="K1205" s="54">
        <v>100</v>
      </c>
    </row>
    <row r="1206" spans="1:11">
      <c r="A1206" s="66" t="s">
        <v>414</v>
      </c>
      <c r="B1206" s="66" t="s">
        <v>415</v>
      </c>
      <c r="C1206" s="67">
        <v>0</v>
      </c>
      <c r="D1206" s="67">
        <v>405904.12</v>
      </c>
      <c r="E1206" s="67">
        <v>397686.62</v>
      </c>
      <c r="H1206" s="67">
        <v>0</v>
      </c>
      <c r="I1206" s="67">
        <v>97.975499999999997</v>
      </c>
    </row>
    <row r="1207" spans="1:11">
      <c r="A1207" s="64" t="s">
        <v>521</v>
      </c>
      <c r="B1207" s="64"/>
      <c r="C1207" s="65">
        <v>0</v>
      </c>
      <c r="D1207" s="65">
        <v>4838774.87</v>
      </c>
      <c r="E1207" s="65">
        <v>3775327.02</v>
      </c>
      <c r="F1207" s="65">
        <v>3775327.02</v>
      </c>
      <c r="G1207" s="65">
        <v>3775327.02</v>
      </c>
      <c r="H1207" s="65">
        <v>0</v>
      </c>
      <c r="I1207" s="65">
        <v>78.022300000000001</v>
      </c>
      <c r="J1207" s="65">
        <v>100</v>
      </c>
      <c r="K1207" s="65">
        <v>100</v>
      </c>
    </row>
    <row r="1208" spans="1:11">
      <c r="A1208" s="53" t="s">
        <v>2</v>
      </c>
      <c r="B1208" s="53" t="s">
        <v>26</v>
      </c>
      <c r="C1208" s="54">
        <v>0</v>
      </c>
      <c r="D1208" s="54">
        <v>0</v>
      </c>
      <c r="E1208" s="54">
        <v>21500</v>
      </c>
      <c r="F1208" s="54">
        <v>21500</v>
      </c>
      <c r="G1208" s="54">
        <v>21500</v>
      </c>
      <c r="H1208" s="54">
        <v>0</v>
      </c>
      <c r="I1208" s="54">
        <v>0</v>
      </c>
      <c r="J1208" s="54">
        <v>100</v>
      </c>
      <c r="K1208" s="54">
        <v>100</v>
      </c>
    </row>
    <row r="1209" spans="1:11">
      <c r="A1209" s="53" t="s">
        <v>226</v>
      </c>
      <c r="B1209" s="53" t="s">
        <v>227</v>
      </c>
      <c r="C1209" s="54">
        <v>0</v>
      </c>
      <c r="D1209" s="54">
        <v>0</v>
      </c>
      <c r="E1209" s="54">
        <v>11500</v>
      </c>
      <c r="F1209" s="54">
        <v>11500</v>
      </c>
      <c r="G1209" s="54">
        <v>11500</v>
      </c>
      <c r="H1209" s="54">
        <v>0</v>
      </c>
      <c r="I1209" s="54">
        <v>0</v>
      </c>
      <c r="J1209" s="54">
        <v>100</v>
      </c>
      <c r="K1209" s="54">
        <v>100</v>
      </c>
    </row>
    <row r="1210" spans="1:11">
      <c r="A1210" s="66" t="s">
        <v>235</v>
      </c>
      <c r="B1210" s="66" t="s">
        <v>236</v>
      </c>
      <c r="C1210" s="67">
        <v>0</v>
      </c>
      <c r="D1210" s="67">
        <v>0</v>
      </c>
      <c r="E1210" s="67">
        <v>10000</v>
      </c>
      <c r="H1210" s="67">
        <v>0</v>
      </c>
      <c r="I1210" s="67">
        <v>0</v>
      </c>
    </row>
    <row r="1211" spans="1:11">
      <c r="A1211" s="66" t="s">
        <v>245</v>
      </c>
      <c r="B1211" s="66" t="s">
        <v>246</v>
      </c>
      <c r="C1211" s="67">
        <v>0</v>
      </c>
      <c r="D1211" s="67">
        <v>0</v>
      </c>
      <c r="E1211" s="67">
        <v>1500</v>
      </c>
      <c r="H1211" s="67">
        <v>0</v>
      </c>
      <c r="I1211" s="67">
        <v>0</v>
      </c>
    </row>
    <row r="1212" spans="1:11">
      <c r="A1212" s="53" t="s">
        <v>250</v>
      </c>
      <c r="B1212" s="53" t="s">
        <v>251</v>
      </c>
      <c r="C1212" s="54">
        <v>0</v>
      </c>
      <c r="D1212" s="54">
        <v>0</v>
      </c>
      <c r="E1212" s="54">
        <v>10000</v>
      </c>
      <c r="F1212" s="54">
        <v>10000</v>
      </c>
      <c r="G1212" s="54">
        <v>10000</v>
      </c>
      <c r="H1212" s="54">
        <v>0</v>
      </c>
      <c r="I1212" s="54">
        <v>0</v>
      </c>
      <c r="J1212" s="54">
        <v>100</v>
      </c>
      <c r="K1212" s="54">
        <v>100</v>
      </c>
    </row>
    <row r="1213" spans="1:11">
      <c r="A1213" s="66" t="s">
        <v>269</v>
      </c>
      <c r="B1213" s="66" t="s">
        <v>270</v>
      </c>
      <c r="C1213" s="67">
        <v>0</v>
      </c>
      <c r="D1213" s="67">
        <v>0</v>
      </c>
      <c r="E1213" s="67">
        <v>10000</v>
      </c>
      <c r="H1213" s="67">
        <v>0</v>
      </c>
      <c r="I1213" s="67">
        <v>0</v>
      </c>
    </row>
    <row r="1214" spans="1:11">
      <c r="A1214" s="53" t="s">
        <v>3</v>
      </c>
      <c r="B1214" s="53" t="s">
        <v>34</v>
      </c>
      <c r="C1214" s="54">
        <v>0</v>
      </c>
      <c r="D1214" s="54">
        <v>4838774.87</v>
      </c>
      <c r="E1214" s="54">
        <v>3753827.02</v>
      </c>
      <c r="F1214" s="54">
        <v>3753827.02</v>
      </c>
      <c r="G1214" s="54">
        <v>3753827.02</v>
      </c>
      <c r="H1214" s="54">
        <v>0</v>
      </c>
      <c r="I1214" s="54">
        <v>77.578000000000003</v>
      </c>
      <c r="J1214" s="54">
        <v>100</v>
      </c>
      <c r="K1214" s="54">
        <v>100</v>
      </c>
    </row>
    <row r="1215" spans="1:11" ht="25.5">
      <c r="A1215" s="53" t="s">
        <v>409</v>
      </c>
      <c r="B1215" s="53" t="s">
        <v>410</v>
      </c>
      <c r="C1215" s="54">
        <v>0</v>
      </c>
      <c r="D1215" s="54">
        <v>4838774.87</v>
      </c>
      <c r="E1215" s="54">
        <v>3753827.02</v>
      </c>
      <c r="F1215" s="54">
        <v>3753827.02</v>
      </c>
      <c r="G1215" s="54">
        <v>3753827.02</v>
      </c>
      <c r="H1215" s="54">
        <v>0</v>
      </c>
      <c r="I1215" s="54">
        <v>77.578000000000003</v>
      </c>
      <c r="J1215" s="54">
        <v>100</v>
      </c>
      <c r="K1215" s="54">
        <v>100</v>
      </c>
    </row>
    <row r="1216" spans="1:11">
      <c r="A1216" s="66" t="s">
        <v>414</v>
      </c>
      <c r="B1216" s="66" t="s">
        <v>415</v>
      </c>
      <c r="C1216" s="67">
        <v>0</v>
      </c>
      <c r="D1216" s="67">
        <v>4838774.87</v>
      </c>
      <c r="E1216" s="67">
        <v>3753827.02</v>
      </c>
      <c r="H1216" s="67">
        <v>0</v>
      </c>
      <c r="I1216" s="67">
        <v>77.578000000000003</v>
      </c>
    </row>
    <row r="1217" spans="1:11" ht="26.25" customHeight="1">
      <c r="A1217" s="59" t="s">
        <v>637</v>
      </c>
      <c r="B1217" s="59"/>
      <c r="C1217" s="60">
        <v>0</v>
      </c>
      <c r="D1217" s="60">
        <v>0</v>
      </c>
      <c r="E1217" s="60">
        <v>3924598.79</v>
      </c>
      <c r="F1217" s="60">
        <v>3924598.79</v>
      </c>
      <c r="G1217" s="60">
        <v>3924598.79</v>
      </c>
      <c r="H1217" s="60">
        <v>0</v>
      </c>
      <c r="I1217" s="60">
        <v>0</v>
      </c>
      <c r="J1217" s="60">
        <v>100</v>
      </c>
      <c r="K1217" s="60">
        <v>100</v>
      </c>
    </row>
    <row r="1218" spans="1:11">
      <c r="A1218" s="69" t="s">
        <v>615</v>
      </c>
      <c r="B1218" s="69"/>
      <c r="C1218" s="63">
        <v>0</v>
      </c>
      <c r="D1218" s="63">
        <v>0</v>
      </c>
      <c r="E1218" s="63">
        <v>3924598.79</v>
      </c>
      <c r="F1218" s="63">
        <v>3924598.79</v>
      </c>
      <c r="G1218" s="63">
        <v>3924598.79</v>
      </c>
      <c r="H1218" s="63">
        <v>0</v>
      </c>
      <c r="I1218" s="63">
        <v>0</v>
      </c>
      <c r="J1218" s="63">
        <v>100</v>
      </c>
      <c r="K1218" s="63">
        <v>100</v>
      </c>
    </row>
    <row r="1219" spans="1:11">
      <c r="A1219" s="64" t="s">
        <v>512</v>
      </c>
      <c r="B1219" s="64"/>
      <c r="C1219" s="65">
        <v>0</v>
      </c>
      <c r="D1219" s="65">
        <v>0</v>
      </c>
      <c r="E1219" s="65">
        <v>1670233.04</v>
      </c>
      <c r="F1219" s="65">
        <v>1670233.04</v>
      </c>
      <c r="G1219" s="65">
        <v>1670233.04</v>
      </c>
      <c r="H1219" s="65">
        <v>0</v>
      </c>
      <c r="I1219" s="65">
        <v>0</v>
      </c>
      <c r="J1219" s="65">
        <v>100</v>
      </c>
      <c r="K1219" s="65">
        <v>100</v>
      </c>
    </row>
    <row r="1220" spans="1:11">
      <c r="A1220" s="53" t="s">
        <v>3</v>
      </c>
      <c r="B1220" s="53" t="s">
        <v>34</v>
      </c>
      <c r="C1220" s="54">
        <v>0</v>
      </c>
      <c r="D1220" s="54">
        <v>0</v>
      </c>
      <c r="E1220" s="54">
        <v>1670233.04</v>
      </c>
      <c r="F1220" s="54">
        <v>1670233.04</v>
      </c>
      <c r="G1220" s="54">
        <v>1670233.04</v>
      </c>
      <c r="H1220" s="54">
        <v>0</v>
      </c>
      <c r="I1220" s="54">
        <v>0</v>
      </c>
      <c r="J1220" s="54">
        <v>100</v>
      </c>
      <c r="K1220" s="54">
        <v>100</v>
      </c>
    </row>
    <row r="1221" spans="1:11" ht="25.5">
      <c r="A1221" s="53" t="s">
        <v>409</v>
      </c>
      <c r="B1221" s="53" t="s">
        <v>410</v>
      </c>
      <c r="C1221" s="54">
        <v>0</v>
      </c>
      <c r="D1221" s="54">
        <v>0</v>
      </c>
      <c r="E1221" s="54">
        <v>1670233.04</v>
      </c>
      <c r="F1221" s="54">
        <v>1670233.04</v>
      </c>
      <c r="G1221" s="54">
        <v>1670233.04</v>
      </c>
      <c r="H1221" s="54">
        <v>0</v>
      </c>
      <c r="I1221" s="54">
        <v>0</v>
      </c>
      <c r="J1221" s="54">
        <v>100</v>
      </c>
      <c r="K1221" s="54">
        <v>100</v>
      </c>
    </row>
    <row r="1222" spans="1:11">
      <c r="A1222" s="66" t="s">
        <v>414</v>
      </c>
      <c r="B1222" s="66" t="s">
        <v>415</v>
      </c>
      <c r="C1222" s="67">
        <v>0</v>
      </c>
      <c r="D1222" s="67">
        <v>0</v>
      </c>
      <c r="E1222" s="67">
        <v>1670233.04</v>
      </c>
      <c r="H1222" s="67">
        <v>0</v>
      </c>
      <c r="I1222" s="67">
        <v>0</v>
      </c>
    </row>
    <row r="1223" spans="1:11">
      <c r="A1223" s="64" t="s">
        <v>521</v>
      </c>
      <c r="B1223" s="64"/>
      <c r="C1223" s="65">
        <v>0</v>
      </c>
      <c r="D1223" s="65">
        <v>0</v>
      </c>
      <c r="E1223" s="65">
        <v>2254365.75</v>
      </c>
      <c r="F1223" s="65">
        <v>2254365.75</v>
      </c>
      <c r="G1223" s="65">
        <v>2254365.75</v>
      </c>
      <c r="H1223" s="65">
        <v>0</v>
      </c>
      <c r="I1223" s="65">
        <v>0</v>
      </c>
      <c r="J1223" s="65">
        <v>100</v>
      </c>
      <c r="K1223" s="65">
        <v>100</v>
      </c>
    </row>
    <row r="1224" spans="1:11">
      <c r="A1224" s="53" t="s">
        <v>2</v>
      </c>
      <c r="B1224" s="53" t="s">
        <v>26</v>
      </c>
      <c r="C1224" s="54">
        <v>0</v>
      </c>
      <c r="D1224" s="54">
        <v>0</v>
      </c>
      <c r="E1224" s="54">
        <v>21500</v>
      </c>
      <c r="F1224" s="54">
        <v>21500</v>
      </c>
      <c r="G1224" s="54">
        <v>21500</v>
      </c>
      <c r="H1224" s="54">
        <v>0</v>
      </c>
      <c r="I1224" s="54">
        <v>0</v>
      </c>
      <c r="J1224" s="54">
        <v>100</v>
      </c>
      <c r="K1224" s="54">
        <v>100</v>
      </c>
    </row>
    <row r="1225" spans="1:11">
      <c r="A1225" s="53" t="s">
        <v>226</v>
      </c>
      <c r="B1225" s="53" t="s">
        <v>227</v>
      </c>
      <c r="C1225" s="54">
        <v>0</v>
      </c>
      <c r="D1225" s="54">
        <v>0</v>
      </c>
      <c r="E1225" s="54">
        <v>11500</v>
      </c>
      <c r="F1225" s="54">
        <v>11500</v>
      </c>
      <c r="G1225" s="54">
        <v>11500</v>
      </c>
      <c r="H1225" s="54">
        <v>0</v>
      </c>
      <c r="I1225" s="54">
        <v>0</v>
      </c>
      <c r="J1225" s="54">
        <v>100</v>
      </c>
      <c r="K1225" s="54">
        <v>100</v>
      </c>
    </row>
    <row r="1226" spans="1:11">
      <c r="A1226" s="66" t="s">
        <v>235</v>
      </c>
      <c r="B1226" s="66" t="s">
        <v>236</v>
      </c>
      <c r="C1226" s="67">
        <v>0</v>
      </c>
      <c r="D1226" s="67">
        <v>0</v>
      </c>
      <c r="E1226" s="67">
        <v>10000</v>
      </c>
      <c r="H1226" s="67">
        <v>0</v>
      </c>
      <c r="I1226" s="67">
        <v>0</v>
      </c>
    </row>
    <row r="1227" spans="1:11">
      <c r="A1227" s="66" t="s">
        <v>245</v>
      </c>
      <c r="B1227" s="66" t="s">
        <v>246</v>
      </c>
      <c r="C1227" s="67">
        <v>0</v>
      </c>
      <c r="D1227" s="67">
        <v>0</v>
      </c>
      <c r="E1227" s="67">
        <v>1500</v>
      </c>
      <c r="H1227" s="67">
        <v>0</v>
      </c>
      <c r="I1227" s="67">
        <v>0</v>
      </c>
    </row>
    <row r="1228" spans="1:11">
      <c r="A1228" s="53" t="s">
        <v>250</v>
      </c>
      <c r="B1228" s="53" t="s">
        <v>251</v>
      </c>
      <c r="C1228" s="54">
        <v>0</v>
      </c>
      <c r="D1228" s="54">
        <v>0</v>
      </c>
      <c r="E1228" s="54">
        <v>10000</v>
      </c>
      <c r="F1228" s="54">
        <v>10000</v>
      </c>
      <c r="G1228" s="54">
        <v>10000</v>
      </c>
      <c r="H1228" s="54">
        <v>0</v>
      </c>
      <c r="I1228" s="54">
        <v>0</v>
      </c>
      <c r="J1228" s="54">
        <v>100</v>
      </c>
      <c r="K1228" s="54">
        <v>100</v>
      </c>
    </row>
    <row r="1229" spans="1:11">
      <c r="A1229" s="66" t="s">
        <v>269</v>
      </c>
      <c r="B1229" s="66" t="s">
        <v>270</v>
      </c>
      <c r="C1229" s="67">
        <v>0</v>
      </c>
      <c r="D1229" s="67">
        <v>0</v>
      </c>
      <c r="E1229" s="67">
        <v>10000</v>
      </c>
      <c r="H1229" s="67">
        <v>0</v>
      </c>
      <c r="I1229" s="67">
        <v>0</v>
      </c>
    </row>
    <row r="1230" spans="1:11">
      <c r="A1230" s="53" t="s">
        <v>3</v>
      </c>
      <c r="B1230" s="53" t="s">
        <v>34</v>
      </c>
      <c r="C1230" s="54">
        <v>0</v>
      </c>
      <c r="D1230" s="54">
        <v>0</v>
      </c>
      <c r="E1230" s="54">
        <v>2232865.75</v>
      </c>
      <c r="F1230" s="54">
        <v>2232865.75</v>
      </c>
      <c r="G1230" s="54">
        <v>2232865.75</v>
      </c>
      <c r="H1230" s="54">
        <v>0</v>
      </c>
      <c r="I1230" s="54">
        <v>0</v>
      </c>
      <c r="J1230" s="54">
        <v>100</v>
      </c>
      <c r="K1230" s="54">
        <v>100</v>
      </c>
    </row>
    <row r="1231" spans="1:11" ht="25.5">
      <c r="A1231" s="53" t="s">
        <v>409</v>
      </c>
      <c r="B1231" s="53" t="s">
        <v>410</v>
      </c>
      <c r="C1231" s="54">
        <v>0</v>
      </c>
      <c r="D1231" s="54">
        <v>0</v>
      </c>
      <c r="E1231" s="54">
        <v>2232865.75</v>
      </c>
      <c r="F1231" s="54">
        <v>2232865.75</v>
      </c>
      <c r="G1231" s="54">
        <v>2232865.75</v>
      </c>
      <c r="H1231" s="54">
        <v>0</v>
      </c>
      <c r="I1231" s="54">
        <v>0</v>
      </c>
      <c r="J1231" s="54">
        <v>100</v>
      </c>
      <c r="K1231" s="54">
        <v>100</v>
      </c>
    </row>
    <row r="1232" spans="1:11">
      <c r="A1232" s="66" t="s">
        <v>414</v>
      </c>
      <c r="B1232" s="66" t="s">
        <v>415</v>
      </c>
      <c r="C1232" s="67">
        <v>0</v>
      </c>
      <c r="D1232" s="67">
        <v>0</v>
      </c>
      <c r="E1232" s="67">
        <v>2232865.75</v>
      </c>
      <c r="H1232" s="67">
        <v>0</v>
      </c>
      <c r="I1232" s="67">
        <v>0</v>
      </c>
    </row>
    <row r="1233" spans="1:11" ht="27" customHeight="1">
      <c r="A1233" s="59" t="s">
        <v>638</v>
      </c>
      <c r="B1233" s="59"/>
      <c r="C1233" s="60">
        <v>0</v>
      </c>
      <c r="D1233" s="60">
        <v>0</v>
      </c>
      <c r="E1233" s="60">
        <v>3409048.92</v>
      </c>
      <c r="F1233" s="60">
        <v>3409048.92</v>
      </c>
      <c r="G1233" s="60">
        <v>3409048.92</v>
      </c>
      <c r="H1233" s="60">
        <v>0</v>
      </c>
      <c r="I1233" s="60">
        <v>0</v>
      </c>
      <c r="J1233" s="60">
        <v>100</v>
      </c>
      <c r="K1233" s="60">
        <v>100</v>
      </c>
    </row>
    <row r="1234" spans="1:11">
      <c r="A1234" s="69" t="s">
        <v>615</v>
      </c>
      <c r="B1234" s="69"/>
      <c r="C1234" s="63">
        <v>0</v>
      </c>
      <c r="D1234" s="63">
        <v>0</v>
      </c>
      <c r="E1234" s="63">
        <v>3409048.92</v>
      </c>
      <c r="F1234" s="63">
        <v>3409048.92</v>
      </c>
      <c r="G1234" s="63">
        <v>3409048.92</v>
      </c>
      <c r="H1234" s="63">
        <v>0</v>
      </c>
      <c r="I1234" s="63">
        <v>0</v>
      </c>
      <c r="J1234" s="63">
        <v>100</v>
      </c>
      <c r="K1234" s="63">
        <v>100</v>
      </c>
    </row>
    <row r="1235" spans="1:11">
      <c r="A1235" s="64" t="s">
        <v>512</v>
      </c>
      <c r="B1235" s="64"/>
      <c r="C1235" s="65">
        <v>0</v>
      </c>
      <c r="D1235" s="65">
        <v>0</v>
      </c>
      <c r="E1235" s="65">
        <v>1407588.59</v>
      </c>
      <c r="F1235" s="65">
        <v>1407588.59</v>
      </c>
      <c r="G1235" s="65">
        <v>1407588.59</v>
      </c>
      <c r="H1235" s="65">
        <v>0</v>
      </c>
      <c r="I1235" s="65">
        <v>0</v>
      </c>
      <c r="J1235" s="65">
        <v>100</v>
      </c>
      <c r="K1235" s="65">
        <v>100</v>
      </c>
    </row>
    <row r="1236" spans="1:11">
      <c r="A1236" s="53" t="s">
        <v>3</v>
      </c>
      <c r="B1236" s="53" t="s">
        <v>34</v>
      </c>
      <c r="C1236" s="54">
        <v>0</v>
      </c>
      <c r="D1236" s="54">
        <v>0</v>
      </c>
      <c r="E1236" s="54">
        <v>1407588.59</v>
      </c>
      <c r="F1236" s="54">
        <v>1407588.59</v>
      </c>
      <c r="G1236" s="54">
        <v>1407588.59</v>
      </c>
      <c r="H1236" s="54">
        <v>0</v>
      </c>
      <c r="I1236" s="54">
        <v>0</v>
      </c>
      <c r="J1236" s="54">
        <v>100</v>
      </c>
      <c r="K1236" s="54">
        <v>100</v>
      </c>
    </row>
    <row r="1237" spans="1:11" ht="25.5">
      <c r="A1237" s="53" t="s">
        <v>409</v>
      </c>
      <c r="B1237" s="53" t="s">
        <v>410</v>
      </c>
      <c r="C1237" s="54">
        <v>0</v>
      </c>
      <c r="D1237" s="54">
        <v>0</v>
      </c>
      <c r="E1237" s="54">
        <v>1407588.59</v>
      </c>
      <c r="F1237" s="54">
        <v>1407588.59</v>
      </c>
      <c r="G1237" s="54">
        <v>1407588.59</v>
      </c>
      <c r="H1237" s="54">
        <v>0</v>
      </c>
      <c r="I1237" s="54">
        <v>0</v>
      </c>
      <c r="J1237" s="54">
        <v>100</v>
      </c>
      <c r="K1237" s="54">
        <v>100</v>
      </c>
    </row>
    <row r="1238" spans="1:11">
      <c r="A1238" s="66" t="s">
        <v>414</v>
      </c>
      <c r="B1238" s="66" t="s">
        <v>415</v>
      </c>
      <c r="C1238" s="67">
        <v>0</v>
      </c>
      <c r="D1238" s="67">
        <v>0</v>
      </c>
      <c r="E1238" s="67">
        <v>1407588.59</v>
      </c>
      <c r="H1238" s="67">
        <v>0</v>
      </c>
      <c r="I1238" s="67">
        <v>0</v>
      </c>
    </row>
    <row r="1239" spans="1:11">
      <c r="A1239" s="64" t="s">
        <v>521</v>
      </c>
      <c r="B1239" s="64"/>
      <c r="C1239" s="65">
        <v>0</v>
      </c>
      <c r="D1239" s="65">
        <v>0</v>
      </c>
      <c r="E1239" s="65">
        <v>2001460.33</v>
      </c>
      <c r="F1239" s="65">
        <v>2001460.33</v>
      </c>
      <c r="G1239" s="65">
        <v>2001460.33</v>
      </c>
      <c r="H1239" s="65">
        <v>0</v>
      </c>
      <c r="I1239" s="65">
        <v>0</v>
      </c>
      <c r="J1239" s="65">
        <v>100</v>
      </c>
      <c r="K1239" s="65">
        <v>100</v>
      </c>
    </row>
    <row r="1240" spans="1:11">
      <c r="A1240" s="53" t="s">
        <v>2</v>
      </c>
      <c r="B1240" s="53" t="s">
        <v>26</v>
      </c>
      <c r="C1240" s="54">
        <v>0</v>
      </c>
      <c r="D1240" s="54">
        <v>0</v>
      </c>
      <c r="E1240" s="54">
        <v>21500</v>
      </c>
      <c r="F1240" s="54">
        <v>21500</v>
      </c>
      <c r="G1240" s="54">
        <v>21500</v>
      </c>
      <c r="H1240" s="54">
        <v>0</v>
      </c>
      <c r="I1240" s="54">
        <v>0</v>
      </c>
      <c r="J1240" s="54">
        <v>100</v>
      </c>
      <c r="K1240" s="54">
        <v>100</v>
      </c>
    </row>
    <row r="1241" spans="1:11">
      <c r="A1241" s="53" t="s">
        <v>226</v>
      </c>
      <c r="B1241" s="53" t="s">
        <v>227</v>
      </c>
      <c r="C1241" s="54">
        <v>0</v>
      </c>
      <c r="D1241" s="54">
        <v>0</v>
      </c>
      <c r="E1241" s="54">
        <v>11500</v>
      </c>
      <c r="F1241" s="54">
        <v>11500</v>
      </c>
      <c r="G1241" s="54">
        <v>11500</v>
      </c>
      <c r="H1241" s="54">
        <v>0</v>
      </c>
      <c r="I1241" s="54">
        <v>0</v>
      </c>
      <c r="J1241" s="54">
        <v>100</v>
      </c>
      <c r="K1241" s="54">
        <v>100</v>
      </c>
    </row>
    <row r="1242" spans="1:11">
      <c r="A1242" s="66" t="s">
        <v>235</v>
      </c>
      <c r="B1242" s="66" t="s">
        <v>236</v>
      </c>
      <c r="C1242" s="67">
        <v>0</v>
      </c>
      <c r="D1242" s="67">
        <v>0</v>
      </c>
      <c r="E1242" s="67">
        <v>10000</v>
      </c>
      <c r="H1242" s="67">
        <v>0</v>
      </c>
      <c r="I1242" s="67">
        <v>0</v>
      </c>
    </row>
    <row r="1243" spans="1:11">
      <c r="A1243" s="66" t="s">
        <v>245</v>
      </c>
      <c r="B1243" s="66" t="s">
        <v>246</v>
      </c>
      <c r="C1243" s="67">
        <v>0</v>
      </c>
      <c r="D1243" s="67">
        <v>0</v>
      </c>
      <c r="E1243" s="67">
        <v>1500</v>
      </c>
      <c r="H1243" s="67">
        <v>0</v>
      </c>
      <c r="I1243" s="67">
        <v>0</v>
      </c>
    </row>
    <row r="1244" spans="1:11">
      <c r="A1244" s="53" t="s">
        <v>250</v>
      </c>
      <c r="B1244" s="53" t="s">
        <v>251</v>
      </c>
      <c r="C1244" s="54">
        <v>0</v>
      </c>
      <c r="D1244" s="54">
        <v>0</v>
      </c>
      <c r="E1244" s="54">
        <v>10000</v>
      </c>
      <c r="F1244" s="54">
        <v>10000</v>
      </c>
      <c r="G1244" s="54">
        <v>10000</v>
      </c>
      <c r="H1244" s="54">
        <v>0</v>
      </c>
      <c r="I1244" s="54">
        <v>0</v>
      </c>
      <c r="J1244" s="54">
        <v>100</v>
      </c>
      <c r="K1244" s="54">
        <v>100</v>
      </c>
    </row>
    <row r="1245" spans="1:11">
      <c r="A1245" s="66" t="s">
        <v>269</v>
      </c>
      <c r="B1245" s="66" t="s">
        <v>270</v>
      </c>
      <c r="C1245" s="67">
        <v>0</v>
      </c>
      <c r="D1245" s="67">
        <v>0</v>
      </c>
      <c r="E1245" s="67">
        <v>10000</v>
      </c>
      <c r="H1245" s="67">
        <v>0</v>
      </c>
      <c r="I1245" s="67">
        <v>0</v>
      </c>
    </row>
    <row r="1246" spans="1:11">
      <c r="A1246" s="53" t="s">
        <v>3</v>
      </c>
      <c r="B1246" s="53" t="s">
        <v>34</v>
      </c>
      <c r="C1246" s="54">
        <v>0</v>
      </c>
      <c r="D1246" s="54">
        <v>0</v>
      </c>
      <c r="E1246" s="54">
        <v>1979960.33</v>
      </c>
      <c r="F1246" s="54">
        <v>1979960.33</v>
      </c>
      <c r="G1246" s="54">
        <v>1979960.33</v>
      </c>
      <c r="H1246" s="54">
        <v>0</v>
      </c>
      <c r="I1246" s="54">
        <v>0</v>
      </c>
      <c r="J1246" s="54">
        <v>100</v>
      </c>
      <c r="K1246" s="54">
        <v>100</v>
      </c>
    </row>
    <row r="1247" spans="1:11" ht="25.5">
      <c r="A1247" s="53" t="s">
        <v>409</v>
      </c>
      <c r="B1247" s="53" t="s">
        <v>410</v>
      </c>
      <c r="C1247" s="54">
        <v>0</v>
      </c>
      <c r="D1247" s="54">
        <v>0</v>
      </c>
      <c r="E1247" s="54">
        <v>1979960.33</v>
      </c>
      <c r="F1247" s="54">
        <v>1979960.33</v>
      </c>
      <c r="G1247" s="54">
        <v>1979960.33</v>
      </c>
      <c r="H1247" s="54">
        <v>0</v>
      </c>
      <c r="I1247" s="54">
        <v>0</v>
      </c>
      <c r="J1247" s="54">
        <v>100</v>
      </c>
      <c r="K1247" s="54">
        <v>100</v>
      </c>
    </row>
    <row r="1248" spans="1:11">
      <c r="A1248" s="66" t="s">
        <v>414</v>
      </c>
      <c r="B1248" s="66" t="s">
        <v>415</v>
      </c>
      <c r="C1248" s="67">
        <v>0</v>
      </c>
      <c r="D1248" s="67">
        <v>0</v>
      </c>
      <c r="E1248" s="67">
        <v>1979960.33</v>
      </c>
      <c r="H1248" s="67">
        <v>0</v>
      </c>
      <c r="I1248" s="67">
        <v>0</v>
      </c>
    </row>
    <row r="1249" spans="1:11" ht="27" customHeight="1">
      <c r="A1249" s="59" t="s">
        <v>639</v>
      </c>
      <c r="B1249" s="59"/>
      <c r="C1249" s="60">
        <v>0</v>
      </c>
      <c r="D1249" s="60">
        <v>0</v>
      </c>
      <c r="E1249" s="60">
        <v>4761811.82</v>
      </c>
      <c r="F1249" s="60">
        <v>4761811.82</v>
      </c>
      <c r="G1249" s="60">
        <v>4761811.82</v>
      </c>
      <c r="H1249" s="60">
        <v>0</v>
      </c>
      <c r="I1249" s="60">
        <v>0</v>
      </c>
      <c r="J1249" s="60">
        <v>100</v>
      </c>
      <c r="K1249" s="60">
        <v>100</v>
      </c>
    </row>
    <row r="1250" spans="1:11">
      <c r="A1250" s="69" t="s">
        <v>615</v>
      </c>
      <c r="B1250" s="69"/>
      <c r="C1250" s="63">
        <v>0</v>
      </c>
      <c r="D1250" s="63">
        <v>0</v>
      </c>
      <c r="E1250" s="63">
        <v>4761811.82</v>
      </c>
      <c r="F1250" s="63">
        <v>4761811.82</v>
      </c>
      <c r="G1250" s="63">
        <v>4761811.82</v>
      </c>
      <c r="H1250" s="63">
        <v>0</v>
      </c>
      <c r="I1250" s="63">
        <v>0</v>
      </c>
      <c r="J1250" s="63">
        <v>100</v>
      </c>
      <c r="K1250" s="63">
        <v>100</v>
      </c>
    </row>
    <row r="1251" spans="1:11">
      <c r="A1251" s="64" t="s">
        <v>512</v>
      </c>
      <c r="B1251" s="64"/>
      <c r="C1251" s="65">
        <v>0</v>
      </c>
      <c r="D1251" s="65">
        <v>0</v>
      </c>
      <c r="E1251" s="65">
        <v>2213698.0299999998</v>
      </c>
      <c r="F1251" s="65">
        <v>2213698.0299999998</v>
      </c>
      <c r="G1251" s="65">
        <v>2213698.0299999998</v>
      </c>
      <c r="H1251" s="65">
        <v>0</v>
      </c>
      <c r="I1251" s="65">
        <v>0</v>
      </c>
      <c r="J1251" s="65">
        <v>100</v>
      </c>
      <c r="K1251" s="65">
        <v>100</v>
      </c>
    </row>
    <row r="1252" spans="1:11">
      <c r="A1252" s="53" t="s">
        <v>3</v>
      </c>
      <c r="B1252" s="53" t="s">
        <v>34</v>
      </c>
      <c r="C1252" s="54">
        <v>0</v>
      </c>
      <c r="D1252" s="54">
        <v>0</v>
      </c>
      <c r="E1252" s="54">
        <v>2213698.0299999998</v>
      </c>
      <c r="F1252" s="54">
        <v>2213698.0299999998</v>
      </c>
      <c r="G1252" s="54">
        <v>2213698.0299999998</v>
      </c>
      <c r="H1252" s="54">
        <v>0</v>
      </c>
      <c r="I1252" s="54">
        <v>0</v>
      </c>
      <c r="J1252" s="54">
        <v>100</v>
      </c>
      <c r="K1252" s="54">
        <v>100</v>
      </c>
    </row>
    <row r="1253" spans="1:11" ht="25.5">
      <c r="A1253" s="53" t="s">
        <v>409</v>
      </c>
      <c r="B1253" s="53" t="s">
        <v>410</v>
      </c>
      <c r="C1253" s="54">
        <v>0</v>
      </c>
      <c r="D1253" s="54">
        <v>0</v>
      </c>
      <c r="E1253" s="54">
        <v>2213698.0299999998</v>
      </c>
      <c r="F1253" s="54">
        <v>2213698.0299999998</v>
      </c>
      <c r="G1253" s="54">
        <v>2213698.0299999998</v>
      </c>
      <c r="H1253" s="54">
        <v>0</v>
      </c>
      <c r="I1253" s="54">
        <v>0</v>
      </c>
      <c r="J1253" s="54">
        <v>100</v>
      </c>
      <c r="K1253" s="54">
        <v>100</v>
      </c>
    </row>
    <row r="1254" spans="1:11">
      <c r="A1254" s="66" t="s">
        <v>414</v>
      </c>
      <c r="B1254" s="66" t="s">
        <v>415</v>
      </c>
      <c r="C1254" s="67">
        <v>0</v>
      </c>
      <c r="D1254" s="67">
        <v>0</v>
      </c>
      <c r="E1254" s="67">
        <v>2213698.0299999998</v>
      </c>
      <c r="H1254" s="67">
        <v>0</v>
      </c>
      <c r="I1254" s="67">
        <v>0</v>
      </c>
    </row>
    <row r="1255" spans="1:11">
      <c r="A1255" s="64" t="s">
        <v>521</v>
      </c>
      <c r="B1255" s="64"/>
      <c r="C1255" s="65">
        <v>0</v>
      </c>
      <c r="D1255" s="65">
        <v>0</v>
      </c>
      <c r="E1255" s="65">
        <v>2548113.79</v>
      </c>
      <c r="F1255" s="65">
        <v>2548113.79</v>
      </c>
      <c r="G1255" s="65">
        <v>2548113.79</v>
      </c>
      <c r="H1255" s="65">
        <v>0</v>
      </c>
      <c r="I1255" s="65">
        <v>0</v>
      </c>
      <c r="J1255" s="65">
        <v>100</v>
      </c>
      <c r="K1255" s="65">
        <v>100</v>
      </c>
    </row>
    <row r="1256" spans="1:11">
      <c r="A1256" s="53" t="s">
        <v>2</v>
      </c>
      <c r="B1256" s="53" t="s">
        <v>26</v>
      </c>
      <c r="C1256" s="54">
        <v>0</v>
      </c>
      <c r="D1256" s="54">
        <v>0</v>
      </c>
      <c r="E1256" s="54">
        <v>21500</v>
      </c>
      <c r="F1256" s="54">
        <v>21500</v>
      </c>
      <c r="G1256" s="54">
        <v>21500</v>
      </c>
      <c r="H1256" s="54">
        <v>0</v>
      </c>
      <c r="I1256" s="54">
        <v>0</v>
      </c>
      <c r="J1256" s="54">
        <v>100</v>
      </c>
      <c r="K1256" s="54">
        <v>100</v>
      </c>
    </row>
    <row r="1257" spans="1:11">
      <c r="A1257" s="53" t="s">
        <v>226</v>
      </c>
      <c r="B1257" s="53" t="s">
        <v>227</v>
      </c>
      <c r="C1257" s="54">
        <v>0</v>
      </c>
      <c r="D1257" s="54">
        <v>0</v>
      </c>
      <c r="E1257" s="54">
        <v>11500</v>
      </c>
      <c r="F1257" s="54">
        <v>11500</v>
      </c>
      <c r="G1257" s="54">
        <v>11500</v>
      </c>
      <c r="H1257" s="54">
        <v>0</v>
      </c>
      <c r="I1257" s="54">
        <v>0</v>
      </c>
      <c r="J1257" s="54">
        <v>100</v>
      </c>
      <c r="K1257" s="54">
        <v>100</v>
      </c>
    </row>
    <row r="1258" spans="1:11">
      <c r="A1258" s="66" t="s">
        <v>235</v>
      </c>
      <c r="B1258" s="66" t="s">
        <v>236</v>
      </c>
      <c r="C1258" s="67">
        <v>0</v>
      </c>
      <c r="D1258" s="67">
        <v>0</v>
      </c>
      <c r="E1258" s="67">
        <v>10000</v>
      </c>
      <c r="H1258" s="67">
        <v>0</v>
      </c>
      <c r="I1258" s="67">
        <v>0</v>
      </c>
    </row>
    <row r="1259" spans="1:11">
      <c r="A1259" s="66" t="s">
        <v>245</v>
      </c>
      <c r="B1259" s="66" t="s">
        <v>246</v>
      </c>
      <c r="C1259" s="67">
        <v>0</v>
      </c>
      <c r="D1259" s="67">
        <v>0</v>
      </c>
      <c r="E1259" s="67">
        <v>1500</v>
      </c>
      <c r="H1259" s="67">
        <v>0</v>
      </c>
      <c r="I1259" s="67">
        <v>0</v>
      </c>
    </row>
    <row r="1260" spans="1:11">
      <c r="A1260" s="53" t="s">
        <v>250</v>
      </c>
      <c r="B1260" s="53" t="s">
        <v>251</v>
      </c>
      <c r="C1260" s="54">
        <v>0</v>
      </c>
      <c r="D1260" s="54">
        <v>0</v>
      </c>
      <c r="E1260" s="54">
        <v>10000</v>
      </c>
      <c r="F1260" s="54">
        <v>10000</v>
      </c>
      <c r="G1260" s="54">
        <v>10000</v>
      </c>
      <c r="H1260" s="54">
        <v>0</v>
      </c>
      <c r="I1260" s="54">
        <v>0</v>
      </c>
      <c r="J1260" s="54">
        <v>100</v>
      </c>
      <c r="K1260" s="54">
        <v>100</v>
      </c>
    </row>
    <row r="1261" spans="1:11">
      <c r="A1261" s="66" t="s">
        <v>269</v>
      </c>
      <c r="B1261" s="66" t="s">
        <v>270</v>
      </c>
      <c r="C1261" s="67">
        <v>0</v>
      </c>
      <c r="D1261" s="67">
        <v>0</v>
      </c>
      <c r="E1261" s="67">
        <v>10000</v>
      </c>
      <c r="H1261" s="67">
        <v>0</v>
      </c>
      <c r="I1261" s="67">
        <v>0</v>
      </c>
    </row>
    <row r="1262" spans="1:11">
      <c r="A1262" s="53" t="s">
        <v>3</v>
      </c>
      <c r="B1262" s="53" t="s">
        <v>34</v>
      </c>
      <c r="C1262" s="54">
        <v>0</v>
      </c>
      <c r="D1262" s="54">
        <v>0</v>
      </c>
      <c r="E1262" s="54">
        <v>2526613.79</v>
      </c>
      <c r="F1262" s="54">
        <v>2526613.79</v>
      </c>
      <c r="G1262" s="54">
        <v>2526613.79</v>
      </c>
      <c r="H1262" s="54">
        <v>0</v>
      </c>
      <c r="I1262" s="54">
        <v>0</v>
      </c>
      <c r="J1262" s="54">
        <v>100</v>
      </c>
      <c r="K1262" s="54">
        <v>100</v>
      </c>
    </row>
    <row r="1263" spans="1:11" ht="25.5">
      <c r="A1263" s="53" t="s">
        <v>409</v>
      </c>
      <c r="B1263" s="53" t="s">
        <v>410</v>
      </c>
      <c r="C1263" s="54">
        <v>0</v>
      </c>
      <c r="D1263" s="54">
        <v>0</v>
      </c>
      <c r="E1263" s="54">
        <v>2526613.79</v>
      </c>
      <c r="F1263" s="54">
        <v>2526613.79</v>
      </c>
      <c r="G1263" s="54">
        <v>2526613.79</v>
      </c>
      <c r="H1263" s="54">
        <v>0</v>
      </c>
      <c r="I1263" s="54">
        <v>0</v>
      </c>
      <c r="J1263" s="54">
        <v>100</v>
      </c>
      <c r="K1263" s="54">
        <v>100</v>
      </c>
    </row>
    <row r="1264" spans="1:11">
      <c r="A1264" s="66" t="s">
        <v>414</v>
      </c>
      <c r="B1264" s="66" t="s">
        <v>415</v>
      </c>
      <c r="C1264" s="67">
        <v>0</v>
      </c>
      <c r="D1264" s="67">
        <v>0</v>
      </c>
      <c r="E1264" s="67">
        <v>2526613.79</v>
      </c>
      <c r="H1264" s="67">
        <v>0</v>
      </c>
      <c r="I1264" s="67">
        <v>0</v>
      </c>
    </row>
    <row r="1265" spans="1:11">
      <c r="A1265" s="70" t="s">
        <v>640</v>
      </c>
      <c r="B1265" s="70"/>
      <c r="C1265" s="58">
        <v>2681651.9300000002</v>
      </c>
      <c r="D1265" s="58">
        <v>2681152</v>
      </c>
      <c r="E1265" s="58">
        <v>3040914</v>
      </c>
      <c r="F1265" s="58">
        <v>3040914</v>
      </c>
      <c r="G1265" s="58">
        <v>3040914</v>
      </c>
      <c r="H1265" s="58">
        <v>99.981300000000005</v>
      </c>
      <c r="I1265" s="58">
        <v>113.4181</v>
      </c>
      <c r="J1265" s="58">
        <v>100</v>
      </c>
      <c r="K1265" s="58">
        <v>100</v>
      </c>
    </row>
    <row r="1266" spans="1:11">
      <c r="A1266" s="68" t="s">
        <v>641</v>
      </c>
      <c r="B1266" s="68"/>
      <c r="C1266" s="60">
        <v>2681651.9300000002</v>
      </c>
      <c r="D1266" s="60">
        <v>2681152</v>
      </c>
      <c r="E1266" s="60">
        <v>3040914</v>
      </c>
      <c r="F1266" s="60">
        <v>3040914</v>
      </c>
      <c r="G1266" s="60">
        <v>3040914</v>
      </c>
      <c r="H1266" s="60">
        <v>99.981300000000005</v>
      </c>
      <c r="I1266" s="60">
        <v>113.4181</v>
      </c>
      <c r="J1266" s="60">
        <v>100</v>
      </c>
      <c r="K1266" s="60">
        <v>100</v>
      </c>
    </row>
    <row r="1267" spans="1:11">
      <c r="A1267" s="69" t="s">
        <v>642</v>
      </c>
      <c r="B1267" s="69"/>
      <c r="C1267" s="63">
        <v>2681651.9300000002</v>
      </c>
      <c r="D1267" s="63">
        <v>2681152</v>
      </c>
      <c r="E1267" s="63">
        <v>3040914</v>
      </c>
      <c r="F1267" s="63">
        <v>3040914</v>
      </c>
      <c r="G1267" s="63">
        <v>3040914</v>
      </c>
      <c r="H1267" s="63">
        <v>99.981300000000005</v>
      </c>
      <c r="I1267" s="63">
        <v>113.4181</v>
      </c>
      <c r="J1267" s="63">
        <v>100</v>
      </c>
      <c r="K1267" s="63">
        <v>100</v>
      </c>
    </row>
    <row r="1268" spans="1:11">
      <c r="A1268" s="64" t="s">
        <v>512</v>
      </c>
      <c r="B1268" s="64"/>
      <c r="C1268" s="65">
        <v>2681651.9300000002</v>
      </c>
      <c r="D1268" s="65">
        <v>2681152</v>
      </c>
      <c r="E1268" s="65">
        <v>3040914</v>
      </c>
      <c r="F1268" s="65">
        <v>3040914</v>
      </c>
      <c r="G1268" s="65">
        <v>3040914</v>
      </c>
      <c r="H1268" s="65">
        <v>99.981300000000005</v>
      </c>
      <c r="I1268" s="65">
        <v>113.4181</v>
      </c>
      <c r="J1268" s="65">
        <v>100</v>
      </c>
      <c r="K1268" s="65">
        <v>100</v>
      </c>
    </row>
    <row r="1269" spans="1:11">
      <c r="A1269" s="53" t="s">
        <v>2</v>
      </c>
      <c r="B1269" s="53" t="s">
        <v>26</v>
      </c>
      <c r="C1269" s="54">
        <v>2681651.9300000002</v>
      </c>
      <c r="D1269" s="54">
        <v>2681152</v>
      </c>
      <c r="E1269" s="54">
        <v>3040914</v>
      </c>
      <c r="F1269" s="54">
        <v>3040914</v>
      </c>
      <c r="G1269" s="54">
        <v>3040914</v>
      </c>
      <c r="H1269" s="54">
        <v>99.981300000000005</v>
      </c>
      <c r="I1269" s="54">
        <v>113.4181</v>
      </c>
      <c r="J1269" s="54">
        <v>100</v>
      </c>
      <c r="K1269" s="54">
        <v>100</v>
      </c>
    </row>
    <row r="1270" spans="1:11">
      <c r="A1270" s="53" t="s">
        <v>342</v>
      </c>
      <c r="B1270" s="53" t="s">
        <v>343</v>
      </c>
      <c r="C1270" s="54">
        <v>2681651.9300000002</v>
      </c>
      <c r="D1270" s="54">
        <v>2681152</v>
      </c>
      <c r="E1270" s="54">
        <v>3040914</v>
      </c>
      <c r="F1270" s="54">
        <v>3040914</v>
      </c>
      <c r="G1270" s="54">
        <v>3040914</v>
      </c>
      <c r="H1270" s="54">
        <v>99.981300000000005</v>
      </c>
      <c r="I1270" s="54">
        <v>113.4181</v>
      </c>
      <c r="J1270" s="54">
        <v>100</v>
      </c>
      <c r="K1270" s="54">
        <v>100</v>
      </c>
    </row>
    <row r="1271" spans="1:11">
      <c r="A1271" s="66" t="s">
        <v>349</v>
      </c>
      <c r="B1271" s="66" t="s">
        <v>350</v>
      </c>
      <c r="C1271" s="67">
        <v>2681651.9300000002</v>
      </c>
      <c r="D1271" s="67">
        <v>2681152</v>
      </c>
      <c r="E1271" s="67">
        <v>3040914</v>
      </c>
      <c r="H1271" s="67">
        <v>99.981300000000005</v>
      </c>
      <c r="I1271" s="67">
        <v>113.4181</v>
      </c>
    </row>
    <row r="1272" spans="1:11">
      <c r="A1272" s="70" t="s">
        <v>643</v>
      </c>
      <c r="B1272" s="70"/>
      <c r="C1272" s="58">
        <v>7827609.2999999998</v>
      </c>
      <c r="D1272" s="58">
        <v>7513588.0999999996</v>
      </c>
      <c r="E1272" s="58">
        <v>7603729.8499999996</v>
      </c>
      <c r="F1272" s="58">
        <v>7603729.8499999996</v>
      </c>
      <c r="G1272" s="58">
        <v>7603729.8499999996</v>
      </c>
      <c r="H1272" s="58">
        <v>95.988200000000006</v>
      </c>
      <c r="I1272" s="58">
        <v>101.19970000000001</v>
      </c>
      <c r="J1272" s="58">
        <v>100</v>
      </c>
      <c r="K1272" s="58">
        <v>100</v>
      </c>
    </row>
    <row r="1273" spans="1:11">
      <c r="A1273" s="68" t="s">
        <v>644</v>
      </c>
      <c r="B1273" s="68"/>
      <c r="C1273" s="60">
        <v>278265.90999999997</v>
      </c>
      <c r="D1273" s="60">
        <v>333800</v>
      </c>
      <c r="E1273" s="60">
        <v>400600</v>
      </c>
      <c r="F1273" s="60">
        <v>400600</v>
      </c>
      <c r="G1273" s="60">
        <v>400600</v>
      </c>
      <c r="H1273" s="60">
        <v>119.9572</v>
      </c>
      <c r="I1273" s="60">
        <v>120.0119</v>
      </c>
      <c r="J1273" s="60">
        <v>100</v>
      </c>
      <c r="K1273" s="60">
        <v>100</v>
      </c>
    </row>
    <row r="1274" spans="1:11">
      <c r="A1274" s="69" t="s">
        <v>645</v>
      </c>
      <c r="B1274" s="69"/>
      <c r="C1274" s="63">
        <v>278265.90999999997</v>
      </c>
      <c r="D1274" s="63">
        <v>333800</v>
      </c>
      <c r="E1274" s="63">
        <v>400600</v>
      </c>
      <c r="F1274" s="63">
        <v>400600</v>
      </c>
      <c r="G1274" s="63">
        <v>400600</v>
      </c>
      <c r="H1274" s="63">
        <v>119.9572</v>
      </c>
      <c r="I1274" s="63">
        <v>120.0119</v>
      </c>
      <c r="J1274" s="63">
        <v>100</v>
      </c>
      <c r="K1274" s="63">
        <v>100</v>
      </c>
    </row>
    <row r="1275" spans="1:11">
      <c r="A1275" s="64" t="s">
        <v>512</v>
      </c>
      <c r="B1275" s="64"/>
      <c r="C1275" s="65">
        <v>276814.65999999997</v>
      </c>
      <c r="D1275" s="65">
        <v>290800</v>
      </c>
      <c r="E1275" s="65">
        <v>372600</v>
      </c>
      <c r="F1275" s="65">
        <v>372600</v>
      </c>
      <c r="G1275" s="65">
        <v>372600</v>
      </c>
      <c r="H1275" s="65">
        <v>105.0522</v>
      </c>
      <c r="I1275" s="65">
        <v>128.1292</v>
      </c>
      <c r="J1275" s="65">
        <v>100</v>
      </c>
      <c r="K1275" s="65">
        <v>100</v>
      </c>
    </row>
    <row r="1276" spans="1:11">
      <c r="A1276" s="53" t="s">
        <v>2</v>
      </c>
      <c r="B1276" s="53" t="s">
        <v>26</v>
      </c>
      <c r="C1276" s="54">
        <v>271006.28999999998</v>
      </c>
      <c r="D1276" s="54">
        <v>287100</v>
      </c>
      <c r="E1276" s="54">
        <v>372100</v>
      </c>
      <c r="F1276" s="54">
        <v>372100</v>
      </c>
      <c r="G1276" s="54">
        <v>372100</v>
      </c>
      <c r="H1276" s="54">
        <v>105.9385</v>
      </c>
      <c r="I1276" s="54">
        <v>129.60640000000001</v>
      </c>
      <c r="J1276" s="54">
        <v>100</v>
      </c>
      <c r="K1276" s="54">
        <v>100</v>
      </c>
    </row>
    <row r="1277" spans="1:11">
      <c r="A1277" s="53" t="s">
        <v>226</v>
      </c>
      <c r="B1277" s="53" t="s">
        <v>227</v>
      </c>
      <c r="C1277" s="54">
        <v>225264.02</v>
      </c>
      <c r="D1277" s="54">
        <v>222300</v>
      </c>
      <c r="E1277" s="54">
        <v>307721</v>
      </c>
      <c r="F1277" s="54">
        <v>307721</v>
      </c>
      <c r="G1277" s="54">
        <v>307721</v>
      </c>
      <c r="H1277" s="54">
        <v>98.684200000000004</v>
      </c>
      <c r="I1277" s="54">
        <v>138.42599999999999</v>
      </c>
      <c r="J1277" s="54">
        <v>100</v>
      </c>
      <c r="K1277" s="54">
        <v>100</v>
      </c>
    </row>
    <row r="1278" spans="1:11">
      <c r="A1278" s="66" t="s">
        <v>235</v>
      </c>
      <c r="B1278" s="66" t="s">
        <v>236</v>
      </c>
      <c r="C1278" s="67">
        <v>191138.21</v>
      </c>
      <c r="D1278" s="67">
        <v>187100</v>
      </c>
      <c r="E1278" s="67">
        <v>260704.7</v>
      </c>
      <c r="H1278" s="67">
        <v>97.887200000000007</v>
      </c>
      <c r="I1278" s="67">
        <v>139.33969999999999</v>
      </c>
    </row>
    <row r="1279" spans="1:11">
      <c r="A1279" s="66" t="s">
        <v>240</v>
      </c>
      <c r="B1279" s="66" t="s">
        <v>241</v>
      </c>
      <c r="C1279" s="67">
        <v>1250</v>
      </c>
      <c r="D1279" s="67">
        <v>3000</v>
      </c>
      <c r="E1279" s="67">
        <v>4000</v>
      </c>
      <c r="H1279" s="67">
        <v>240</v>
      </c>
      <c r="I1279" s="67">
        <v>133.33330000000001</v>
      </c>
    </row>
    <row r="1280" spans="1:11">
      <c r="A1280" s="66" t="s">
        <v>245</v>
      </c>
      <c r="B1280" s="66" t="s">
        <v>246</v>
      </c>
      <c r="C1280" s="67">
        <v>32875.81</v>
      </c>
      <c r="D1280" s="67">
        <v>32200</v>
      </c>
      <c r="E1280" s="67">
        <v>43016.3</v>
      </c>
      <c r="H1280" s="67">
        <v>97.944299999999998</v>
      </c>
      <c r="I1280" s="67">
        <v>133.5909</v>
      </c>
    </row>
    <row r="1281" spans="1:11">
      <c r="A1281" s="53" t="s">
        <v>250</v>
      </c>
      <c r="B1281" s="53" t="s">
        <v>251</v>
      </c>
      <c r="C1281" s="54">
        <v>45742.27</v>
      </c>
      <c r="D1281" s="54">
        <v>64800</v>
      </c>
      <c r="E1281" s="54">
        <v>64379</v>
      </c>
      <c r="F1281" s="54">
        <v>64379</v>
      </c>
      <c r="G1281" s="54">
        <v>64379</v>
      </c>
      <c r="H1281" s="54">
        <v>141.66319999999999</v>
      </c>
      <c r="I1281" s="54">
        <v>99.350300000000004</v>
      </c>
      <c r="J1281" s="54">
        <v>100</v>
      </c>
      <c r="K1281" s="54">
        <v>100</v>
      </c>
    </row>
    <row r="1282" spans="1:11">
      <c r="A1282" s="66" t="s">
        <v>259</v>
      </c>
      <c r="B1282" s="66" t="s">
        <v>260</v>
      </c>
      <c r="C1282" s="67">
        <v>12960</v>
      </c>
      <c r="D1282" s="67">
        <v>14000</v>
      </c>
      <c r="E1282" s="67">
        <v>18179</v>
      </c>
      <c r="H1282" s="67">
        <v>108.02460000000001</v>
      </c>
      <c r="I1282" s="67">
        <v>129.85</v>
      </c>
    </row>
    <row r="1283" spans="1:11">
      <c r="A1283" s="66" t="s">
        <v>264</v>
      </c>
      <c r="B1283" s="66" t="s">
        <v>265</v>
      </c>
      <c r="C1283" s="67">
        <v>10532.78</v>
      </c>
      <c r="D1283" s="67">
        <v>15500</v>
      </c>
      <c r="E1283" s="67">
        <v>14500</v>
      </c>
      <c r="H1283" s="67">
        <v>147.15960000000001</v>
      </c>
      <c r="I1283" s="67">
        <v>93.548299999999998</v>
      </c>
    </row>
    <row r="1284" spans="1:11">
      <c r="A1284" s="66" t="s">
        <v>269</v>
      </c>
      <c r="B1284" s="66" t="s">
        <v>270</v>
      </c>
      <c r="C1284" s="67">
        <v>17974.28</v>
      </c>
      <c r="D1284" s="67">
        <v>25300</v>
      </c>
      <c r="E1284" s="67">
        <v>23600</v>
      </c>
      <c r="H1284" s="67">
        <v>140.75659999999999</v>
      </c>
      <c r="I1284" s="67">
        <v>93.280600000000007</v>
      </c>
    </row>
    <row r="1285" spans="1:11">
      <c r="A1285" s="66" t="s">
        <v>274</v>
      </c>
      <c r="B1285" s="66" t="s">
        <v>275</v>
      </c>
      <c r="C1285" s="67">
        <v>0</v>
      </c>
      <c r="D1285" s="67">
        <v>1000</v>
      </c>
      <c r="E1285" s="67">
        <v>600</v>
      </c>
      <c r="H1285" s="67">
        <v>0</v>
      </c>
      <c r="I1285" s="67">
        <v>60</v>
      </c>
    </row>
    <row r="1286" spans="1:11">
      <c r="A1286" s="66" t="s">
        <v>279</v>
      </c>
      <c r="B1286" s="66" t="s">
        <v>280</v>
      </c>
      <c r="C1286" s="67">
        <v>4275.21</v>
      </c>
      <c r="D1286" s="67">
        <v>9000</v>
      </c>
      <c r="E1286" s="67">
        <v>7500</v>
      </c>
      <c r="H1286" s="67">
        <v>210.51589999999999</v>
      </c>
      <c r="I1286" s="67">
        <v>83.333299999999994</v>
      </c>
    </row>
    <row r="1287" spans="1:11">
      <c r="A1287" s="53" t="s">
        <v>3</v>
      </c>
      <c r="B1287" s="53" t="s">
        <v>34</v>
      </c>
      <c r="C1287" s="54">
        <v>5808.37</v>
      </c>
      <c r="D1287" s="54">
        <v>3700</v>
      </c>
      <c r="E1287" s="54">
        <v>500</v>
      </c>
      <c r="F1287" s="54">
        <v>500</v>
      </c>
      <c r="G1287" s="54">
        <v>500</v>
      </c>
      <c r="H1287" s="54">
        <v>63.701099999999997</v>
      </c>
      <c r="I1287" s="54">
        <v>13.513500000000001</v>
      </c>
      <c r="J1287" s="54">
        <v>100</v>
      </c>
      <c r="K1287" s="54">
        <v>100</v>
      </c>
    </row>
    <row r="1288" spans="1:11">
      <c r="A1288" s="53" t="s">
        <v>371</v>
      </c>
      <c r="B1288" s="53" t="s">
        <v>372</v>
      </c>
      <c r="C1288" s="54">
        <v>5808.37</v>
      </c>
      <c r="D1288" s="54">
        <v>3700</v>
      </c>
      <c r="E1288" s="54">
        <v>500</v>
      </c>
      <c r="F1288" s="54">
        <v>500</v>
      </c>
      <c r="G1288" s="54">
        <v>500</v>
      </c>
      <c r="H1288" s="54">
        <v>63.701099999999997</v>
      </c>
      <c r="I1288" s="54">
        <v>13.513500000000001</v>
      </c>
      <c r="J1288" s="54">
        <v>100</v>
      </c>
      <c r="K1288" s="54">
        <v>100</v>
      </c>
    </row>
    <row r="1289" spans="1:11">
      <c r="A1289" s="66" t="s">
        <v>385</v>
      </c>
      <c r="B1289" s="66" t="s">
        <v>386</v>
      </c>
      <c r="C1289" s="67">
        <v>5808.37</v>
      </c>
      <c r="D1289" s="67">
        <v>0</v>
      </c>
      <c r="E1289" s="67">
        <v>0</v>
      </c>
      <c r="H1289" s="67">
        <v>0</v>
      </c>
      <c r="I1289" s="67">
        <v>0</v>
      </c>
    </row>
    <row r="1290" spans="1:11">
      <c r="A1290" s="66" t="s">
        <v>395</v>
      </c>
      <c r="B1290" s="66" t="s">
        <v>396</v>
      </c>
      <c r="C1290" s="67">
        <v>0</v>
      </c>
      <c r="D1290" s="67">
        <v>1000</v>
      </c>
      <c r="E1290" s="67">
        <v>500</v>
      </c>
      <c r="H1290" s="67">
        <v>0</v>
      </c>
      <c r="I1290" s="67">
        <v>50</v>
      </c>
    </row>
    <row r="1291" spans="1:11">
      <c r="A1291" s="66" t="s">
        <v>402</v>
      </c>
      <c r="B1291" s="66" t="s">
        <v>403</v>
      </c>
      <c r="C1291" s="67">
        <v>0</v>
      </c>
      <c r="D1291" s="67">
        <v>2700</v>
      </c>
      <c r="E1291" s="67">
        <v>0</v>
      </c>
      <c r="H1291" s="67">
        <v>0</v>
      </c>
      <c r="I1291" s="67">
        <v>0</v>
      </c>
    </row>
    <row r="1292" spans="1:11">
      <c r="A1292" s="64" t="s">
        <v>551</v>
      </c>
      <c r="B1292" s="64"/>
      <c r="C1292" s="65">
        <v>375</v>
      </c>
      <c r="D1292" s="65">
        <v>12000</v>
      </c>
      <c r="E1292" s="65">
        <v>12000</v>
      </c>
      <c r="F1292" s="65">
        <v>12000</v>
      </c>
      <c r="G1292" s="65">
        <v>12000</v>
      </c>
      <c r="H1292" s="65">
        <v>3200</v>
      </c>
      <c r="I1292" s="65">
        <v>100</v>
      </c>
      <c r="J1292" s="65">
        <v>100</v>
      </c>
      <c r="K1292" s="65">
        <v>100</v>
      </c>
    </row>
    <row r="1293" spans="1:11">
      <c r="A1293" s="53" t="s">
        <v>2</v>
      </c>
      <c r="B1293" s="53" t="s">
        <v>26</v>
      </c>
      <c r="C1293" s="54">
        <v>375</v>
      </c>
      <c r="D1293" s="54">
        <v>12000</v>
      </c>
      <c r="E1293" s="54">
        <v>12000</v>
      </c>
      <c r="F1293" s="54">
        <v>12000</v>
      </c>
      <c r="G1293" s="54">
        <v>12000</v>
      </c>
      <c r="H1293" s="54">
        <v>3200</v>
      </c>
      <c r="I1293" s="54">
        <v>100</v>
      </c>
      <c r="J1293" s="54">
        <v>100</v>
      </c>
      <c r="K1293" s="54">
        <v>100</v>
      </c>
    </row>
    <row r="1294" spans="1:11">
      <c r="A1294" s="53" t="s">
        <v>250</v>
      </c>
      <c r="B1294" s="53" t="s">
        <v>251</v>
      </c>
      <c r="C1294" s="54">
        <v>375</v>
      </c>
      <c r="D1294" s="54">
        <v>12000</v>
      </c>
      <c r="E1294" s="54">
        <v>12000</v>
      </c>
      <c r="F1294" s="54">
        <v>12000</v>
      </c>
      <c r="G1294" s="54">
        <v>12000</v>
      </c>
      <c r="H1294" s="54">
        <v>3200</v>
      </c>
      <c r="I1294" s="54">
        <v>100</v>
      </c>
      <c r="J1294" s="54">
        <v>100</v>
      </c>
      <c r="K1294" s="54">
        <v>100</v>
      </c>
    </row>
    <row r="1295" spans="1:11">
      <c r="A1295" s="66" t="s">
        <v>269</v>
      </c>
      <c r="B1295" s="66" t="s">
        <v>270</v>
      </c>
      <c r="C1295" s="67">
        <v>375</v>
      </c>
      <c r="D1295" s="67">
        <v>11000</v>
      </c>
      <c r="E1295" s="67">
        <v>12000</v>
      </c>
      <c r="H1295" s="67">
        <v>2933.3332999999998</v>
      </c>
      <c r="I1295" s="67">
        <v>109.0909</v>
      </c>
    </row>
    <row r="1296" spans="1:11">
      <c r="A1296" s="66" t="s">
        <v>274</v>
      </c>
      <c r="B1296" s="66" t="s">
        <v>275</v>
      </c>
      <c r="C1296" s="67">
        <v>0</v>
      </c>
      <c r="D1296" s="67">
        <v>1000</v>
      </c>
      <c r="E1296" s="67">
        <v>0</v>
      </c>
      <c r="H1296" s="67">
        <v>0</v>
      </c>
      <c r="I1296" s="67">
        <v>0</v>
      </c>
    </row>
    <row r="1297" spans="1:11">
      <c r="A1297" s="64" t="s">
        <v>553</v>
      </c>
      <c r="B1297" s="64"/>
      <c r="C1297" s="65">
        <v>420</v>
      </c>
      <c r="D1297" s="65">
        <v>20000</v>
      </c>
      <c r="E1297" s="65">
        <v>10000</v>
      </c>
      <c r="F1297" s="65">
        <v>10000</v>
      </c>
      <c r="G1297" s="65">
        <v>10000</v>
      </c>
      <c r="H1297" s="65">
        <v>4761.9047</v>
      </c>
      <c r="I1297" s="65">
        <v>50</v>
      </c>
      <c r="J1297" s="65">
        <v>100</v>
      </c>
      <c r="K1297" s="65">
        <v>100</v>
      </c>
    </row>
    <row r="1298" spans="1:11">
      <c r="A1298" s="53" t="s">
        <v>2</v>
      </c>
      <c r="B1298" s="53" t="s">
        <v>26</v>
      </c>
      <c r="C1298" s="54">
        <v>420</v>
      </c>
      <c r="D1298" s="54">
        <v>13000</v>
      </c>
      <c r="E1298" s="54">
        <v>10000</v>
      </c>
      <c r="F1298" s="54">
        <v>10000</v>
      </c>
      <c r="G1298" s="54">
        <v>10000</v>
      </c>
      <c r="H1298" s="54">
        <v>3095.2379999999998</v>
      </c>
      <c r="I1298" s="54">
        <v>76.923000000000002</v>
      </c>
      <c r="J1298" s="54">
        <v>100</v>
      </c>
      <c r="K1298" s="54">
        <v>100</v>
      </c>
    </row>
    <row r="1299" spans="1:11">
      <c r="A1299" s="53" t="s">
        <v>250</v>
      </c>
      <c r="B1299" s="53" t="s">
        <v>251</v>
      </c>
      <c r="C1299" s="54">
        <v>420</v>
      </c>
      <c r="D1299" s="54">
        <v>13000</v>
      </c>
      <c r="E1299" s="54">
        <v>10000</v>
      </c>
      <c r="F1299" s="54">
        <v>10000</v>
      </c>
      <c r="G1299" s="54">
        <v>10000</v>
      </c>
      <c r="H1299" s="54">
        <v>3095.2379999999998</v>
      </c>
      <c r="I1299" s="54">
        <v>76.923000000000002</v>
      </c>
      <c r="J1299" s="54">
        <v>100</v>
      </c>
      <c r="K1299" s="54">
        <v>100</v>
      </c>
    </row>
    <row r="1300" spans="1:11">
      <c r="A1300" s="66" t="s">
        <v>269</v>
      </c>
      <c r="B1300" s="66" t="s">
        <v>270</v>
      </c>
      <c r="C1300" s="67">
        <v>420</v>
      </c>
      <c r="D1300" s="67">
        <v>13000</v>
      </c>
      <c r="E1300" s="67">
        <v>10000</v>
      </c>
      <c r="H1300" s="67">
        <v>3095.2379999999998</v>
      </c>
      <c r="I1300" s="67">
        <v>76.923000000000002</v>
      </c>
    </row>
    <row r="1301" spans="1:11">
      <c r="A1301" s="53" t="s">
        <v>3</v>
      </c>
      <c r="B1301" s="53" t="s">
        <v>34</v>
      </c>
      <c r="C1301" s="54">
        <v>0</v>
      </c>
      <c r="D1301" s="54">
        <v>7000</v>
      </c>
      <c r="E1301" s="54">
        <v>0</v>
      </c>
      <c r="F1301" s="54">
        <v>0</v>
      </c>
      <c r="G1301" s="54">
        <v>0</v>
      </c>
      <c r="H1301" s="54">
        <v>0</v>
      </c>
      <c r="I1301" s="54">
        <v>0</v>
      </c>
      <c r="J1301" s="54">
        <v>0</v>
      </c>
      <c r="K1301" s="54">
        <v>0</v>
      </c>
    </row>
    <row r="1302" spans="1:11">
      <c r="A1302" s="53" t="s">
        <v>371</v>
      </c>
      <c r="B1302" s="53" t="s">
        <v>372</v>
      </c>
      <c r="C1302" s="54">
        <v>0</v>
      </c>
      <c r="D1302" s="54">
        <v>7000</v>
      </c>
      <c r="E1302" s="54">
        <v>0</v>
      </c>
      <c r="F1302" s="54">
        <v>0</v>
      </c>
      <c r="G1302" s="54">
        <v>0</v>
      </c>
      <c r="H1302" s="54">
        <v>0</v>
      </c>
      <c r="I1302" s="54">
        <v>0</v>
      </c>
      <c r="J1302" s="54">
        <v>0</v>
      </c>
      <c r="K1302" s="54">
        <v>0</v>
      </c>
    </row>
    <row r="1303" spans="1:11">
      <c r="A1303" s="66" t="s">
        <v>402</v>
      </c>
      <c r="B1303" s="66" t="s">
        <v>403</v>
      </c>
      <c r="C1303" s="67">
        <v>0</v>
      </c>
      <c r="D1303" s="67">
        <v>7000</v>
      </c>
      <c r="E1303" s="67">
        <v>0</v>
      </c>
      <c r="H1303" s="67">
        <v>0</v>
      </c>
      <c r="I1303" s="67">
        <v>0</v>
      </c>
    </row>
    <row r="1304" spans="1:11">
      <c r="A1304" s="64" t="s">
        <v>611</v>
      </c>
      <c r="B1304" s="64"/>
      <c r="C1304" s="65">
        <v>656.25</v>
      </c>
      <c r="D1304" s="65">
        <v>11000</v>
      </c>
      <c r="E1304" s="65">
        <v>6000</v>
      </c>
      <c r="F1304" s="65">
        <v>6000</v>
      </c>
      <c r="G1304" s="65">
        <v>6000</v>
      </c>
      <c r="H1304" s="65">
        <v>1676.1904</v>
      </c>
      <c r="I1304" s="65">
        <v>54.545400000000001</v>
      </c>
      <c r="J1304" s="65">
        <v>100</v>
      </c>
      <c r="K1304" s="65">
        <v>100</v>
      </c>
    </row>
    <row r="1305" spans="1:11">
      <c r="A1305" s="53" t="s">
        <v>2</v>
      </c>
      <c r="B1305" s="53" t="s">
        <v>26</v>
      </c>
      <c r="C1305" s="54">
        <v>656.25</v>
      </c>
      <c r="D1305" s="54">
        <v>11000</v>
      </c>
      <c r="E1305" s="54">
        <v>6000</v>
      </c>
      <c r="F1305" s="54">
        <v>6000</v>
      </c>
      <c r="G1305" s="54">
        <v>6000</v>
      </c>
      <c r="H1305" s="54">
        <v>1676.1904</v>
      </c>
      <c r="I1305" s="54">
        <v>54.545400000000001</v>
      </c>
      <c r="J1305" s="54">
        <v>100</v>
      </c>
      <c r="K1305" s="54">
        <v>100</v>
      </c>
    </row>
    <row r="1306" spans="1:11">
      <c r="A1306" s="53" t="s">
        <v>250</v>
      </c>
      <c r="B1306" s="53" t="s">
        <v>251</v>
      </c>
      <c r="C1306" s="54">
        <v>656.25</v>
      </c>
      <c r="D1306" s="54">
        <v>11000</v>
      </c>
      <c r="E1306" s="54">
        <v>6000</v>
      </c>
      <c r="F1306" s="54">
        <v>6000</v>
      </c>
      <c r="G1306" s="54">
        <v>6000</v>
      </c>
      <c r="H1306" s="54">
        <v>1676.1904</v>
      </c>
      <c r="I1306" s="54">
        <v>54.545400000000001</v>
      </c>
      <c r="J1306" s="54">
        <v>100</v>
      </c>
      <c r="K1306" s="54">
        <v>100</v>
      </c>
    </row>
    <row r="1307" spans="1:11">
      <c r="A1307" s="66" t="s">
        <v>269</v>
      </c>
      <c r="B1307" s="66" t="s">
        <v>270</v>
      </c>
      <c r="C1307" s="67">
        <v>656.25</v>
      </c>
      <c r="D1307" s="67">
        <v>10000</v>
      </c>
      <c r="E1307" s="67">
        <v>6000</v>
      </c>
      <c r="H1307" s="67">
        <v>1523.8095000000001</v>
      </c>
      <c r="I1307" s="67">
        <v>60</v>
      </c>
    </row>
    <row r="1308" spans="1:11">
      <c r="A1308" s="66" t="s">
        <v>274</v>
      </c>
      <c r="B1308" s="66" t="s">
        <v>275</v>
      </c>
      <c r="C1308" s="67">
        <v>0</v>
      </c>
      <c r="D1308" s="67">
        <v>1000</v>
      </c>
      <c r="E1308" s="67">
        <v>0</v>
      </c>
      <c r="H1308" s="67">
        <v>0</v>
      </c>
      <c r="I1308" s="67">
        <v>0</v>
      </c>
    </row>
    <row r="1309" spans="1:11">
      <c r="A1309" s="68" t="s">
        <v>646</v>
      </c>
      <c r="B1309" s="68"/>
      <c r="C1309" s="60">
        <v>2304052.46</v>
      </c>
      <c r="D1309" s="60">
        <v>2314726.5099999998</v>
      </c>
      <c r="E1309" s="60">
        <v>2780031.4</v>
      </c>
      <c r="F1309" s="60">
        <v>2780031.4</v>
      </c>
      <c r="G1309" s="60">
        <v>2780031.4</v>
      </c>
      <c r="H1309" s="60">
        <v>100.4632</v>
      </c>
      <c r="I1309" s="60">
        <v>120.1019</v>
      </c>
      <c r="J1309" s="60">
        <v>100</v>
      </c>
      <c r="K1309" s="60">
        <v>100</v>
      </c>
    </row>
    <row r="1310" spans="1:11">
      <c r="A1310" s="69" t="s">
        <v>645</v>
      </c>
      <c r="B1310" s="69"/>
      <c r="C1310" s="63">
        <v>2304052.46</v>
      </c>
      <c r="D1310" s="63">
        <v>2314726.5099999998</v>
      </c>
      <c r="E1310" s="63">
        <v>2780031.4</v>
      </c>
      <c r="F1310" s="63">
        <v>2780031.4</v>
      </c>
      <c r="G1310" s="63">
        <v>2780031.4</v>
      </c>
      <c r="H1310" s="63">
        <v>100.4632</v>
      </c>
      <c r="I1310" s="63">
        <v>120.1019</v>
      </c>
      <c r="J1310" s="63">
        <v>100</v>
      </c>
      <c r="K1310" s="63">
        <v>100</v>
      </c>
    </row>
    <row r="1311" spans="1:11">
      <c r="A1311" s="64" t="s">
        <v>512</v>
      </c>
      <c r="B1311" s="64"/>
      <c r="C1311" s="65">
        <v>2304052.46</v>
      </c>
      <c r="D1311" s="65">
        <v>2314726.5099999998</v>
      </c>
      <c r="E1311" s="65">
        <v>2780031.4</v>
      </c>
      <c r="F1311" s="65">
        <v>2780031.4</v>
      </c>
      <c r="G1311" s="65">
        <v>2780031.4</v>
      </c>
      <c r="H1311" s="65">
        <v>100.4632</v>
      </c>
      <c r="I1311" s="65">
        <v>120.1019</v>
      </c>
      <c r="J1311" s="65">
        <v>100</v>
      </c>
      <c r="K1311" s="65">
        <v>100</v>
      </c>
    </row>
    <row r="1312" spans="1:11">
      <c r="A1312" s="53" t="s">
        <v>2</v>
      </c>
      <c r="B1312" s="53" t="s">
        <v>26</v>
      </c>
      <c r="C1312" s="54">
        <v>2304052.46</v>
      </c>
      <c r="D1312" s="54">
        <v>2314726.5099999998</v>
      </c>
      <c r="E1312" s="54">
        <v>2780031.4</v>
      </c>
      <c r="F1312" s="54">
        <v>2780031.4</v>
      </c>
      <c r="G1312" s="54">
        <v>2780031.4</v>
      </c>
      <c r="H1312" s="54">
        <v>100.4632</v>
      </c>
      <c r="I1312" s="54">
        <v>120.1019</v>
      </c>
      <c r="J1312" s="54">
        <v>100</v>
      </c>
      <c r="K1312" s="54">
        <v>100</v>
      </c>
    </row>
    <row r="1313" spans="1:11">
      <c r="A1313" s="53" t="s">
        <v>226</v>
      </c>
      <c r="B1313" s="53" t="s">
        <v>227</v>
      </c>
      <c r="C1313" s="54">
        <v>1913165.18</v>
      </c>
      <c r="D1313" s="54">
        <v>1878525.36</v>
      </c>
      <c r="E1313" s="54">
        <v>2293330.25</v>
      </c>
      <c r="F1313" s="54">
        <v>2293330.25</v>
      </c>
      <c r="G1313" s="54">
        <v>2293330.25</v>
      </c>
      <c r="H1313" s="54">
        <v>98.189300000000003</v>
      </c>
      <c r="I1313" s="54">
        <v>122.0814</v>
      </c>
      <c r="J1313" s="54">
        <v>100</v>
      </c>
      <c r="K1313" s="54">
        <v>100</v>
      </c>
    </row>
    <row r="1314" spans="1:11">
      <c r="A1314" s="66" t="s">
        <v>235</v>
      </c>
      <c r="B1314" s="66" t="s">
        <v>236</v>
      </c>
      <c r="C1314" s="67">
        <v>1589827.68</v>
      </c>
      <c r="D1314" s="67">
        <v>1554772.92</v>
      </c>
      <c r="E1314" s="67">
        <v>1907854.56</v>
      </c>
      <c r="H1314" s="67">
        <v>97.795000000000002</v>
      </c>
      <c r="I1314" s="67">
        <v>122.70950000000001</v>
      </c>
    </row>
    <row r="1315" spans="1:11">
      <c r="A1315" s="66" t="s">
        <v>240</v>
      </c>
      <c r="B1315" s="66" t="s">
        <v>241</v>
      </c>
      <c r="C1315" s="67">
        <v>49887.07</v>
      </c>
      <c r="D1315" s="67">
        <v>53551.43</v>
      </c>
      <c r="E1315" s="67">
        <v>57327.89</v>
      </c>
      <c r="H1315" s="67">
        <v>107.34529999999999</v>
      </c>
      <c r="I1315" s="67">
        <v>107.05200000000001</v>
      </c>
    </row>
    <row r="1316" spans="1:11">
      <c r="A1316" s="66" t="s">
        <v>245</v>
      </c>
      <c r="B1316" s="66" t="s">
        <v>246</v>
      </c>
      <c r="C1316" s="67">
        <v>273450.43</v>
      </c>
      <c r="D1316" s="67">
        <v>270201.01</v>
      </c>
      <c r="E1316" s="67">
        <v>328147.8</v>
      </c>
      <c r="H1316" s="67">
        <v>98.811599999999999</v>
      </c>
      <c r="I1316" s="67">
        <v>121.44580000000001</v>
      </c>
    </row>
    <row r="1317" spans="1:11">
      <c r="A1317" s="53" t="s">
        <v>250</v>
      </c>
      <c r="B1317" s="53" t="s">
        <v>251</v>
      </c>
      <c r="C1317" s="54">
        <v>390887.28</v>
      </c>
      <c r="D1317" s="54">
        <v>436201.15</v>
      </c>
      <c r="E1317" s="54">
        <v>486701.15</v>
      </c>
      <c r="F1317" s="54">
        <v>486701.15</v>
      </c>
      <c r="G1317" s="54">
        <v>486701.15</v>
      </c>
      <c r="H1317" s="54">
        <v>111.5925</v>
      </c>
      <c r="I1317" s="54">
        <v>111.5772</v>
      </c>
      <c r="J1317" s="54">
        <v>100</v>
      </c>
      <c r="K1317" s="54">
        <v>100</v>
      </c>
    </row>
    <row r="1318" spans="1:11">
      <c r="A1318" s="66" t="s">
        <v>259</v>
      </c>
      <c r="B1318" s="66" t="s">
        <v>260</v>
      </c>
      <c r="C1318" s="67">
        <v>68885.64</v>
      </c>
      <c r="D1318" s="67">
        <v>70694.53</v>
      </c>
      <c r="E1318" s="67">
        <v>70694.53</v>
      </c>
      <c r="H1318" s="67">
        <v>102.6259</v>
      </c>
      <c r="I1318" s="67">
        <v>100</v>
      </c>
    </row>
    <row r="1319" spans="1:11">
      <c r="A1319" s="66" t="s">
        <v>264</v>
      </c>
      <c r="B1319" s="66" t="s">
        <v>265</v>
      </c>
      <c r="C1319" s="67">
        <v>111219.92</v>
      </c>
      <c r="D1319" s="67">
        <v>118202.67</v>
      </c>
      <c r="E1319" s="67">
        <v>118202.67</v>
      </c>
      <c r="H1319" s="67">
        <v>106.2783</v>
      </c>
      <c r="I1319" s="67">
        <v>100</v>
      </c>
    </row>
    <row r="1320" spans="1:11">
      <c r="A1320" s="66" t="s">
        <v>269</v>
      </c>
      <c r="B1320" s="66" t="s">
        <v>270</v>
      </c>
      <c r="C1320" s="67">
        <v>164502.28</v>
      </c>
      <c r="D1320" s="67">
        <v>172407.66</v>
      </c>
      <c r="E1320" s="67">
        <v>220907.66</v>
      </c>
      <c r="H1320" s="67">
        <v>104.8056</v>
      </c>
      <c r="I1320" s="67">
        <v>128.131</v>
      </c>
    </row>
    <row r="1321" spans="1:11">
      <c r="A1321" s="66" t="s">
        <v>279</v>
      </c>
      <c r="B1321" s="66" t="s">
        <v>280</v>
      </c>
      <c r="C1321" s="67">
        <v>46279.44</v>
      </c>
      <c r="D1321" s="67">
        <v>74896.289999999994</v>
      </c>
      <c r="E1321" s="67">
        <v>76896.289999999994</v>
      </c>
      <c r="H1321" s="67">
        <v>161.8349</v>
      </c>
      <c r="I1321" s="67">
        <v>102.6703</v>
      </c>
    </row>
    <row r="1322" spans="1:11">
      <c r="A1322" s="68" t="s">
        <v>647</v>
      </c>
      <c r="B1322" s="68"/>
      <c r="C1322" s="60">
        <v>919650</v>
      </c>
      <c r="D1322" s="60">
        <v>1002100</v>
      </c>
      <c r="E1322" s="60">
        <v>1272100</v>
      </c>
      <c r="F1322" s="60">
        <v>1272100</v>
      </c>
      <c r="G1322" s="60">
        <v>1272100</v>
      </c>
      <c r="H1322" s="60">
        <v>108.9653</v>
      </c>
      <c r="I1322" s="60">
        <v>126.9434</v>
      </c>
      <c r="J1322" s="60">
        <v>100</v>
      </c>
      <c r="K1322" s="60">
        <v>100</v>
      </c>
    </row>
    <row r="1323" spans="1:11">
      <c r="A1323" s="69" t="s">
        <v>642</v>
      </c>
      <c r="B1323" s="69"/>
      <c r="C1323" s="63">
        <v>919650</v>
      </c>
      <c r="D1323" s="63">
        <v>1002100</v>
      </c>
      <c r="E1323" s="63">
        <v>1272100</v>
      </c>
      <c r="F1323" s="63">
        <v>1272100</v>
      </c>
      <c r="G1323" s="63">
        <v>1272100</v>
      </c>
      <c r="H1323" s="63">
        <v>108.9653</v>
      </c>
      <c r="I1323" s="63">
        <v>126.9434</v>
      </c>
      <c r="J1323" s="63">
        <v>100</v>
      </c>
      <c r="K1323" s="63">
        <v>100</v>
      </c>
    </row>
    <row r="1324" spans="1:11">
      <c r="A1324" s="64" t="s">
        <v>512</v>
      </c>
      <c r="B1324" s="64"/>
      <c r="C1324" s="65">
        <v>919650</v>
      </c>
      <c r="D1324" s="65">
        <v>1002100</v>
      </c>
      <c r="E1324" s="65">
        <v>1272100</v>
      </c>
      <c r="F1324" s="65">
        <v>1272100</v>
      </c>
      <c r="G1324" s="65">
        <v>1272100</v>
      </c>
      <c r="H1324" s="65">
        <v>108.9653</v>
      </c>
      <c r="I1324" s="65">
        <v>126.9434</v>
      </c>
      <c r="J1324" s="65">
        <v>100</v>
      </c>
      <c r="K1324" s="65">
        <v>100</v>
      </c>
    </row>
    <row r="1325" spans="1:11">
      <c r="A1325" s="53" t="s">
        <v>2</v>
      </c>
      <c r="B1325" s="53" t="s">
        <v>26</v>
      </c>
      <c r="C1325" s="54">
        <v>919650</v>
      </c>
      <c r="D1325" s="54">
        <v>1002100</v>
      </c>
      <c r="E1325" s="54">
        <v>1272100</v>
      </c>
      <c r="F1325" s="54">
        <v>1272100</v>
      </c>
      <c r="G1325" s="54">
        <v>1272100</v>
      </c>
      <c r="H1325" s="54">
        <v>108.9653</v>
      </c>
      <c r="I1325" s="54">
        <v>126.9434</v>
      </c>
      <c r="J1325" s="54">
        <v>100</v>
      </c>
      <c r="K1325" s="54">
        <v>100</v>
      </c>
    </row>
    <row r="1326" spans="1:11">
      <c r="A1326" s="53" t="s">
        <v>302</v>
      </c>
      <c r="B1326" s="53" t="s">
        <v>303</v>
      </c>
      <c r="C1326" s="54">
        <v>386700</v>
      </c>
      <c r="D1326" s="54">
        <v>450000</v>
      </c>
      <c r="E1326" s="54">
        <v>450000</v>
      </c>
      <c r="F1326" s="54">
        <v>450000</v>
      </c>
      <c r="G1326" s="54">
        <v>450000</v>
      </c>
      <c r="H1326" s="54">
        <v>116.36920000000001</v>
      </c>
      <c r="I1326" s="54">
        <v>100</v>
      </c>
      <c r="J1326" s="54">
        <v>100</v>
      </c>
      <c r="K1326" s="54">
        <v>100</v>
      </c>
    </row>
    <row r="1327" spans="1:11">
      <c r="A1327" s="66" t="s">
        <v>309</v>
      </c>
      <c r="B1327" s="66" t="s">
        <v>310</v>
      </c>
      <c r="C1327" s="67">
        <v>386700</v>
      </c>
      <c r="D1327" s="67">
        <v>450000</v>
      </c>
      <c r="E1327" s="67">
        <v>450000</v>
      </c>
      <c r="H1327" s="67">
        <v>116.36920000000001</v>
      </c>
      <c r="I1327" s="67">
        <v>100</v>
      </c>
    </row>
    <row r="1328" spans="1:11" ht="25.5">
      <c r="A1328" s="53" t="s">
        <v>317</v>
      </c>
      <c r="B1328" s="53" t="s">
        <v>318</v>
      </c>
      <c r="C1328" s="54">
        <v>350950</v>
      </c>
      <c r="D1328" s="54">
        <v>357100</v>
      </c>
      <c r="E1328" s="54">
        <v>357100</v>
      </c>
      <c r="F1328" s="54">
        <v>357100</v>
      </c>
      <c r="G1328" s="54">
        <v>357100</v>
      </c>
      <c r="H1328" s="54">
        <v>101.75230000000001</v>
      </c>
      <c r="I1328" s="54">
        <v>100</v>
      </c>
      <c r="J1328" s="54">
        <v>100</v>
      </c>
      <c r="K1328" s="54">
        <v>100</v>
      </c>
    </row>
    <row r="1329" spans="1:11">
      <c r="A1329" s="66" t="s">
        <v>327</v>
      </c>
      <c r="B1329" s="66" t="s">
        <v>328</v>
      </c>
      <c r="C1329" s="67">
        <v>350950</v>
      </c>
      <c r="D1329" s="67">
        <v>357100</v>
      </c>
      <c r="E1329" s="67">
        <v>357100</v>
      </c>
      <c r="H1329" s="67">
        <v>101.75230000000001</v>
      </c>
      <c r="I1329" s="67">
        <v>100</v>
      </c>
    </row>
    <row r="1330" spans="1:11">
      <c r="A1330" s="53" t="s">
        <v>342</v>
      </c>
      <c r="B1330" s="53" t="s">
        <v>343</v>
      </c>
      <c r="C1330" s="54">
        <v>182000</v>
      </c>
      <c r="D1330" s="54">
        <v>195000</v>
      </c>
      <c r="E1330" s="54">
        <v>465000</v>
      </c>
      <c r="F1330" s="54">
        <v>465000</v>
      </c>
      <c r="G1330" s="54">
        <v>465000</v>
      </c>
      <c r="H1330" s="54">
        <v>107.14279999999999</v>
      </c>
      <c r="I1330" s="54">
        <v>238.4615</v>
      </c>
      <c r="J1330" s="54">
        <v>100</v>
      </c>
      <c r="K1330" s="54">
        <v>100</v>
      </c>
    </row>
    <row r="1331" spans="1:11">
      <c r="A1331" s="66" t="s">
        <v>349</v>
      </c>
      <c r="B1331" s="66" t="s">
        <v>350</v>
      </c>
      <c r="C1331" s="67">
        <v>182000</v>
      </c>
      <c r="D1331" s="67">
        <v>195000</v>
      </c>
      <c r="E1331" s="67">
        <v>465000</v>
      </c>
      <c r="H1331" s="67">
        <v>107.14279999999999</v>
      </c>
      <c r="I1331" s="67">
        <v>238.4615</v>
      </c>
    </row>
    <row r="1332" spans="1:11">
      <c r="A1332" s="68" t="s">
        <v>648</v>
      </c>
      <c r="B1332" s="68"/>
      <c r="C1332" s="60">
        <v>260545.46</v>
      </c>
      <c r="D1332" s="60">
        <v>256508</v>
      </c>
      <c r="E1332" s="60">
        <v>344433.44</v>
      </c>
      <c r="F1332" s="60">
        <v>344433.44</v>
      </c>
      <c r="G1332" s="60">
        <v>344433.44</v>
      </c>
      <c r="H1332" s="60">
        <v>98.450299999999999</v>
      </c>
      <c r="I1332" s="60">
        <v>134.27780000000001</v>
      </c>
      <c r="J1332" s="60">
        <v>100</v>
      </c>
      <c r="K1332" s="60">
        <v>100</v>
      </c>
    </row>
    <row r="1333" spans="1:11">
      <c r="A1333" s="69" t="s">
        <v>642</v>
      </c>
      <c r="B1333" s="69"/>
      <c r="C1333" s="63">
        <v>260545.46</v>
      </c>
      <c r="D1333" s="63">
        <v>256508</v>
      </c>
      <c r="E1333" s="63">
        <v>344433.44</v>
      </c>
      <c r="F1333" s="63">
        <v>344433.44</v>
      </c>
      <c r="G1333" s="63">
        <v>344433.44</v>
      </c>
      <c r="H1333" s="63">
        <v>98.450299999999999</v>
      </c>
      <c r="I1333" s="63">
        <v>134.27780000000001</v>
      </c>
      <c r="J1333" s="63">
        <v>100</v>
      </c>
      <c r="K1333" s="63">
        <v>100</v>
      </c>
    </row>
    <row r="1334" spans="1:11">
      <c r="A1334" s="64" t="s">
        <v>512</v>
      </c>
      <c r="B1334" s="64"/>
      <c r="C1334" s="65">
        <v>260545.46</v>
      </c>
      <c r="D1334" s="65">
        <v>256508</v>
      </c>
      <c r="E1334" s="65">
        <v>344433.44</v>
      </c>
      <c r="F1334" s="65">
        <v>344433.44</v>
      </c>
      <c r="G1334" s="65">
        <v>344433.44</v>
      </c>
      <c r="H1334" s="65">
        <v>98.450299999999999</v>
      </c>
      <c r="I1334" s="65">
        <v>134.27780000000001</v>
      </c>
      <c r="J1334" s="65">
        <v>100</v>
      </c>
      <c r="K1334" s="65">
        <v>100</v>
      </c>
    </row>
    <row r="1335" spans="1:11">
      <c r="A1335" s="53" t="s">
        <v>2</v>
      </c>
      <c r="B1335" s="53" t="s">
        <v>26</v>
      </c>
      <c r="C1335" s="54">
        <v>260545.46</v>
      </c>
      <c r="D1335" s="54">
        <v>256508</v>
      </c>
      <c r="E1335" s="54">
        <v>344433.44</v>
      </c>
      <c r="F1335" s="54">
        <v>344433.44</v>
      </c>
      <c r="G1335" s="54">
        <v>344433.44</v>
      </c>
      <c r="H1335" s="54">
        <v>98.450299999999999</v>
      </c>
      <c r="I1335" s="54">
        <v>134.27780000000001</v>
      </c>
      <c r="J1335" s="54">
        <v>100</v>
      </c>
      <c r="K1335" s="54">
        <v>100</v>
      </c>
    </row>
    <row r="1336" spans="1:11">
      <c r="A1336" s="53" t="s">
        <v>342</v>
      </c>
      <c r="B1336" s="53" t="s">
        <v>343</v>
      </c>
      <c r="C1336" s="54">
        <v>260545.46</v>
      </c>
      <c r="D1336" s="54">
        <v>256508</v>
      </c>
      <c r="E1336" s="54">
        <v>344433.44</v>
      </c>
      <c r="F1336" s="54">
        <v>344433.44</v>
      </c>
      <c r="G1336" s="54">
        <v>344433.44</v>
      </c>
      <c r="H1336" s="54">
        <v>98.450299999999999</v>
      </c>
      <c r="I1336" s="54">
        <v>134.27780000000001</v>
      </c>
      <c r="J1336" s="54">
        <v>100</v>
      </c>
      <c r="K1336" s="54">
        <v>100</v>
      </c>
    </row>
    <row r="1337" spans="1:11">
      <c r="A1337" s="66" t="s">
        <v>349</v>
      </c>
      <c r="B1337" s="66" t="s">
        <v>350</v>
      </c>
      <c r="C1337" s="67">
        <v>260545.46</v>
      </c>
      <c r="D1337" s="67">
        <v>256508</v>
      </c>
      <c r="E1337" s="67">
        <v>344433.44</v>
      </c>
      <c r="H1337" s="67">
        <v>98.450299999999999</v>
      </c>
      <c r="I1337" s="67">
        <v>134.27780000000001</v>
      </c>
    </row>
    <row r="1338" spans="1:11">
      <c r="A1338" s="68" t="s">
        <v>649</v>
      </c>
      <c r="B1338" s="68"/>
      <c r="C1338" s="60">
        <v>1692982.59</v>
      </c>
      <c r="D1338" s="60">
        <v>1643953.59</v>
      </c>
      <c r="E1338" s="60">
        <v>1724065.01</v>
      </c>
      <c r="F1338" s="60">
        <v>1724065.01</v>
      </c>
      <c r="G1338" s="60">
        <v>1724065.01</v>
      </c>
      <c r="H1338" s="60">
        <v>97.103899999999996</v>
      </c>
      <c r="I1338" s="60">
        <v>104.873</v>
      </c>
      <c r="J1338" s="60">
        <v>100</v>
      </c>
      <c r="K1338" s="60">
        <v>100</v>
      </c>
    </row>
    <row r="1339" spans="1:11">
      <c r="A1339" s="69" t="s">
        <v>645</v>
      </c>
      <c r="B1339" s="69"/>
      <c r="C1339" s="63">
        <v>1692982.59</v>
      </c>
      <c r="D1339" s="63">
        <v>1643953.59</v>
      </c>
      <c r="E1339" s="63">
        <v>1724065.01</v>
      </c>
      <c r="F1339" s="63">
        <v>1724065.01</v>
      </c>
      <c r="G1339" s="63">
        <v>1724065.01</v>
      </c>
      <c r="H1339" s="63">
        <v>97.103899999999996</v>
      </c>
      <c r="I1339" s="63">
        <v>104.873</v>
      </c>
      <c r="J1339" s="63">
        <v>100</v>
      </c>
      <c r="K1339" s="63">
        <v>100</v>
      </c>
    </row>
    <row r="1340" spans="1:11">
      <c r="A1340" s="64" t="s">
        <v>551</v>
      </c>
      <c r="B1340" s="64"/>
      <c r="C1340" s="65">
        <v>79798.28</v>
      </c>
      <c r="D1340" s="65">
        <v>95953.59</v>
      </c>
      <c r="E1340" s="65">
        <v>176065.01</v>
      </c>
      <c r="F1340" s="65">
        <v>176065.01</v>
      </c>
      <c r="G1340" s="65">
        <v>176065.01</v>
      </c>
      <c r="H1340" s="65">
        <v>120.24509999999999</v>
      </c>
      <c r="I1340" s="65">
        <v>183.4897</v>
      </c>
      <c r="J1340" s="65">
        <v>100</v>
      </c>
      <c r="K1340" s="65">
        <v>100</v>
      </c>
    </row>
    <row r="1341" spans="1:11">
      <c r="A1341" s="53" t="s">
        <v>2</v>
      </c>
      <c r="B1341" s="53" t="s">
        <v>26</v>
      </c>
      <c r="C1341" s="54">
        <v>50205.79</v>
      </c>
      <c r="D1341" s="54">
        <v>62590.19</v>
      </c>
      <c r="E1341" s="54">
        <v>134702.01</v>
      </c>
      <c r="F1341" s="54">
        <v>134702.01</v>
      </c>
      <c r="G1341" s="54">
        <v>134702.01</v>
      </c>
      <c r="H1341" s="54">
        <v>124.66719999999999</v>
      </c>
      <c r="I1341" s="54">
        <v>215.21260000000001</v>
      </c>
      <c r="J1341" s="54">
        <v>100</v>
      </c>
      <c r="K1341" s="54">
        <v>100</v>
      </c>
    </row>
    <row r="1342" spans="1:11">
      <c r="A1342" s="53" t="s">
        <v>226</v>
      </c>
      <c r="B1342" s="53" t="s">
        <v>227</v>
      </c>
      <c r="C1342" s="54">
        <v>44083.79</v>
      </c>
      <c r="D1342" s="54">
        <v>26637</v>
      </c>
      <c r="E1342" s="54">
        <v>0</v>
      </c>
      <c r="F1342" s="54">
        <v>0</v>
      </c>
      <c r="G1342" s="54">
        <v>0</v>
      </c>
      <c r="H1342" s="54">
        <v>60.423499999999997</v>
      </c>
      <c r="I1342" s="54">
        <v>0</v>
      </c>
      <c r="J1342" s="54">
        <v>0</v>
      </c>
      <c r="K1342" s="54">
        <v>0</v>
      </c>
    </row>
    <row r="1343" spans="1:11">
      <c r="A1343" s="66" t="s">
        <v>235</v>
      </c>
      <c r="B1343" s="66" t="s">
        <v>236</v>
      </c>
      <c r="C1343" s="67">
        <v>37614.25</v>
      </c>
      <c r="D1343" s="67">
        <v>21310</v>
      </c>
      <c r="E1343" s="67">
        <v>0</v>
      </c>
      <c r="H1343" s="67">
        <v>56.654000000000003</v>
      </c>
      <c r="I1343" s="67">
        <v>0</v>
      </c>
    </row>
    <row r="1344" spans="1:11">
      <c r="A1344" s="66" t="s">
        <v>245</v>
      </c>
      <c r="B1344" s="66" t="s">
        <v>246</v>
      </c>
      <c r="C1344" s="67">
        <v>6469.54</v>
      </c>
      <c r="D1344" s="67">
        <v>5327</v>
      </c>
      <c r="E1344" s="67">
        <v>0</v>
      </c>
      <c r="H1344" s="67">
        <v>82.339699999999993</v>
      </c>
      <c r="I1344" s="67">
        <v>0</v>
      </c>
    </row>
    <row r="1345" spans="1:11">
      <c r="A1345" s="53" t="s">
        <v>250</v>
      </c>
      <c r="B1345" s="53" t="s">
        <v>251</v>
      </c>
      <c r="C1345" s="54">
        <v>6122</v>
      </c>
      <c r="D1345" s="54">
        <v>35953.19</v>
      </c>
      <c r="E1345" s="54">
        <v>134702.01</v>
      </c>
      <c r="F1345" s="54">
        <v>134702.01</v>
      </c>
      <c r="G1345" s="54">
        <v>134702.01</v>
      </c>
      <c r="H1345" s="54">
        <v>587.27850000000001</v>
      </c>
      <c r="I1345" s="54">
        <v>374.65940000000001</v>
      </c>
      <c r="J1345" s="54">
        <v>100</v>
      </c>
      <c r="K1345" s="54">
        <v>100</v>
      </c>
    </row>
    <row r="1346" spans="1:11">
      <c r="A1346" s="66" t="s">
        <v>259</v>
      </c>
      <c r="B1346" s="66" t="s">
        <v>260</v>
      </c>
      <c r="C1346" s="67">
        <v>2830</v>
      </c>
      <c r="D1346" s="67">
        <v>3188.18</v>
      </c>
      <c r="E1346" s="67">
        <v>41750</v>
      </c>
      <c r="H1346" s="67">
        <v>112.65649999999999</v>
      </c>
      <c r="I1346" s="67">
        <v>1309.5245</v>
      </c>
    </row>
    <row r="1347" spans="1:11">
      <c r="A1347" s="66" t="s">
        <v>264</v>
      </c>
      <c r="B1347" s="66" t="s">
        <v>265</v>
      </c>
      <c r="C1347" s="67">
        <v>3292</v>
      </c>
      <c r="D1347" s="67">
        <v>7245</v>
      </c>
      <c r="E1347" s="67">
        <v>25195</v>
      </c>
      <c r="H1347" s="67">
        <v>220.0789</v>
      </c>
      <c r="I1347" s="67">
        <v>347.75700000000001</v>
      </c>
    </row>
    <row r="1348" spans="1:11">
      <c r="A1348" s="66" t="s">
        <v>269</v>
      </c>
      <c r="B1348" s="66" t="s">
        <v>270</v>
      </c>
      <c r="C1348" s="67">
        <v>0</v>
      </c>
      <c r="D1348" s="67">
        <v>25457.01</v>
      </c>
      <c r="E1348" s="67">
        <v>61694.01</v>
      </c>
      <c r="H1348" s="67">
        <v>0</v>
      </c>
      <c r="I1348" s="67">
        <v>242.3458</v>
      </c>
    </row>
    <row r="1349" spans="1:11">
      <c r="A1349" s="66" t="s">
        <v>279</v>
      </c>
      <c r="B1349" s="66" t="s">
        <v>280</v>
      </c>
      <c r="C1349" s="67">
        <v>0</v>
      </c>
      <c r="D1349" s="67">
        <v>63</v>
      </c>
      <c r="E1349" s="67">
        <v>6063</v>
      </c>
      <c r="H1349" s="67">
        <v>0</v>
      </c>
      <c r="I1349" s="67">
        <v>9623.8094999999994</v>
      </c>
    </row>
    <row r="1350" spans="1:11">
      <c r="A1350" s="53" t="s">
        <v>3</v>
      </c>
      <c r="B1350" s="53" t="s">
        <v>34</v>
      </c>
      <c r="C1350" s="54">
        <v>29592.49</v>
      </c>
      <c r="D1350" s="54">
        <v>33363.4</v>
      </c>
      <c r="E1350" s="54">
        <v>41363</v>
      </c>
      <c r="F1350" s="54">
        <v>41363</v>
      </c>
      <c r="G1350" s="54">
        <v>41363</v>
      </c>
      <c r="H1350" s="54">
        <v>112.7427</v>
      </c>
      <c r="I1350" s="54">
        <v>123.97709999999999</v>
      </c>
      <c r="J1350" s="54">
        <v>100</v>
      </c>
      <c r="K1350" s="54">
        <v>100</v>
      </c>
    </row>
    <row r="1351" spans="1:11">
      <c r="A1351" s="53" t="s">
        <v>371</v>
      </c>
      <c r="B1351" s="53" t="s">
        <v>372</v>
      </c>
      <c r="C1351" s="54">
        <v>29592.49</v>
      </c>
      <c r="D1351" s="54">
        <v>24923.4</v>
      </c>
      <c r="E1351" s="54">
        <v>41363</v>
      </c>
      <c r="F1351" s="54">
        <v>41363</v>
      </c>
      <c r="G1351" s="54">
        <v>41363</v>
      </c>
      <c r="H1351" s="54">
        <v>84.221999999999994</v>
      </c>
      <c r="I1351" s="54">
        <v>165.9605</v>
      </c>
      <c r="J1351" s="54">
        <v>100</v>
      </c>
      <c r="K1351" s="54">
        <v>100</v>
      </c>
    </row>
    <row r="1352" spans="1:11">
      <c r="A1352" s="66" t="s">
        <v>385</v>
      </c>
      <c r="B1352" s="66" t="s">
        <v>386</v>
      </c>
      <c r="C1352" s="67">
        <v>0</v>
      </c>
      <c r="D1352" s="67">
        <v>0</v>
      </c>
      <c r="E1352" s="67">
        <v>8000</v>
      </c>
      <c r="H1352" s="67">
        <v>0</v>
      </c>
      <c r="I1352" s="67">
        <v>0</v>
      </c>
    </row>
    <row r="1353" spans="1:11">
      <c r="A1353" s="66" t="s">
        <v>395</v>
      </c>
      <c r="B1353" s="66" t="s">
        <v>396</v>
      </c>
      <c r="C1353" s="67">
        <v>29592.49</v>
      </c>
      <c r="D1353" s="67">
        <v>24923.4</v>
      </c>
      <c r="E1353" s="67">
        <v>33363</v>
      </c>
      <c r="H1353" s="67">
        <v>84.221999999999994</v>
      </c>
      <c r="I1353" s="67">
        <v>133.8621</v>
      </c>
    </row>
    <row r="1354" spans="1:11" ht="25.5">
      <c r="A1354" s="53" t="s">
        <v>409</v>
      </c>
      <c r="B1354" s="53" t="s">
        <v>410</v>
      </c>
      <c r="C1354" s="54">
        <v>0</v>
      </c>
      <c r="D1354" s="54">
        <v>8440</v>
      </c>
      <c r="E1354" s="54">
        <v>0</v>
      </c>
      <c r="F1354" s="54">
        <v>0</v>
      </c>
      <c r="G1354" s="54">
        <v>0</v>
      </c>
      <c r="H1354" s="54">
        <v>0</v>
      </c>
      <c r="I1354" s="54">
        <v>0</v>
      </c>
      <c r="J1354" s="54">
        <v>0</v>
      </c>
      <c r="K1354" s="54">
        <v>0</v>
      </c>
    </row>
    <row r="1355" spans="1:11">
      <c r="A1355" s="66" t="s">
        <v>414</v>
      </c>
      <c r="B1355" s="66" t="s">
        <v>415</v>
      </c>
      <c r="C1355" s="67">
        <v>0</v>
      </c>
      <c r="D1355" s="67">
        <v>8440</v>
      </c>
      <c r="E1355" s="67">
        <v>0</v>
      </c>
      <c r="H1355" s="67">
        <v>0</v>
      </c>
      <c r="I1355" s="67">
        <v>0</v>
      </c>
    </row>
    <row r="1356" spans="1:11">
      <c r="A1356" s="64" t="s">
        <v>553</v>
      </c>
      <c r="B1356" s="64"/>
      <c r="C1356" s="65">
        <v>1613184.31</v>
      </c>
      <c r="D1356" s="65">
        <v>1548000</v>
      </c>
      <c r="E1356" s="65">
        <v>1548000</v>
      </c>
      <c r="F1356" s="65">
        <v>1548000</v>
      </c>
      <c r="G1356" s="65">
        <v>1548000</v>
      </c>
      <c r="H1356" s="65">
        <v>95.959199999999996</v>
      </c>
      <c r="I1356" s="65">
        <v>100</v>
      </c>
      <c r="J1356" s="65">
        <v>100</v>
      </c>
      <c r="K1356" s="65">
        <v>100</v>
      </c>
    </row>
    <row r="1357" spans="1:11">
      <c r="A1357" s="53" t="s">
        <v>2</v>
      </c>
      <c r="B1357" s="53" t="s">
        <v>26</v>
      </c>
      <c r="C1357" s="54">
        <v>163724.76999999999</v>
      </c>
      <c r="D1357" s="54">
        <v>48000</v>
      </c>
      <c r="E1357" s="54">
        <v>48000</v>
      </c>
      <c r="F1357" s="54">
        <v>48000</v>
      </c>
      <c r="G1357" s="54">
        <v>48000</v>
      </c>
      <c r="H1357" s="54">
        <v>29.317399999999999</v>
      </c>
      <c r="I1357" s="54">
        <v>100</v>
      </c>
      <c r="J1357" s="54">
        <v>100</v>
      </c>
      <c r="K1357" s="54">
        <v>100</v>
      </c>
    </row>
    <row r="1358" spans="1:11">
      <c r="A1358" s="53" t="s">
        <v>250</v>
      </c>
      <c r="B1358" s="53" t="s">
        <v>251</v>
      </c>
      <c r="C1358" s="54">
        <v>163724.76999999999</v>
      </c>
      <c r="D1358" s="54">
        <v>48000</v>
      </c>
      <c r="E1358" s="54">
        <v>48000</v>
      </c>
      <c r="F1358" s="54">
        <v>48000</v>
      </c>
      <c r="G1358" s="54">
        <v>48000</v>
      </c>
      <c r="H1358" s="54">
        <v>29.317399999999999</v>
      </c>
      <c r="I1358" s="54">
        <v>100</v>
      </c>
      <c r="J1358" s="54">
        <v>100</v>
      </c>
      <c r="K1358" s="54">
        <v>100</v>
      </c>
    </row>
    <row r="1359" spans="1:11">
      <c r="A1359" s="66" t="s">
        <v>259</v>
      </c>
      <c r="B1359" s="66" t="s">
        <v>260</v>
      </c>
      <c r="C1359" s="67">
        <v>8552</v>
      </c>
      <c r="D1359" s="67">
        <v>0</v>
      </c>
      <c r="E1359" s="67">
        <v>0</v>
      </c>
      <c r="H1359" s="67">
        <v>0</v>
      </c>
      <c r="I1359" s="67">
        <v>0</v>
      </c>
    </row>
    <row r="1360" spans="1:11">
      <c r="A1360" s="66" t="s">
        <v>264</v>
      </c>
      <c r="B1360" s="66" t="s">
        <v>265</v>
      </c>
      <c r="C1360" s="67">
        <v>5388.84</v>
      </c>
      <c r="D1360" s="67">
        <v>0</v>
      </c>
      <c r="E1360" s="67">
        <v>0</v>
      </c>
      <c r="H1360" s="67">
        <v>0</v>
      </c>
      <c r="I1360" s="67">
        <v>0</v>
      </c>
    </row>
    <row r="1361" spans="1:11">
      <c r="A1361" s="66" t="s">
        <v>269</v>
      </c>
      <c r="B1361" s="66" t="s">
        <v>270</v>
      </c>
      <c r="C1361" s="67">
        <v>136437.06</v>
      </c>
      <c r="D1361" s="67">
        <v>0</v>
      </c>
      <c r="E1361" s="67">
        <v>0</v>
      </c>
      <c r="H1361" s="67">
        <v>0</v>
      </c>
      <c r="I1361" s="67">
        <v>0</v>
      </c>
    </row>
    <row r="1362" spans="1:11">
      <c r="A1362" s="66" t="s">
        <v>274</v>
      </c>
      <c r="B1362" s="66" t="s">
        <v>275</v>
      </c>
      <c r="C1362" s="67">
        <v>7463.52</v>
      </c>
      <c r="D1362" s="67">
        <v>48000</v>
      </c>
      <c r="E1362" s="67">
        <v>48000</v>
      </c>
      <c r="H1362" s="67">
        <v>643.12810000000002</v>
      </c>
      <c r="I1362" s="67">
        <v>100</v>
      </c>
    </row>
    <row r="1363" spans="1:11">
      <c r="A1363" s="66" t="s">
        <v>279</v>
      </c>
      <c r="B1363" s="66" t="s">
        <v>280</v>
      </c>
      <c r="C1363" s="67">
        <v>5883.35</v>
      </c>
      <c r="D1363" s="67">
        <v>0</v>
      </c>
      <c r="E1363" s="67">
        <v>0</v>
      </c>
      <c r="H1363" s="67">
        <v>0</v>
      </c>
      <c r="I1363" s="67">
        <v>0</v>
      </c>
    </row>
    <row r="1364" spans="1:11">
      <c r="A1364" s="53" t="s">
        <v>3</v>
      </c>
      <c r="B1364" s="53" t="s">
        <v>34</v>
      </c>
      <c r="C1364" s="54">
        <v>1449459.54</v>
      </c>
      <c r="D1364" s="54">
        <v>1500000</v>
      </c>
      <c r="E1364" s="54">
        <v>1500000</v>
      </c>
      <c r="F1364" s="54">
        <v>1500000</v>
      </c>
      <c r="G1364" s="54">
        <v>1500000</v>
      </c>
      <c r="H1364" s="54">
        <v>103.4868</v>
      </c>
      <c r="I1364" s="54">
        <v>100</v>
      </c>
      <c r="J1364" s="54">
        <v>100</v>
      </c>
      <c r="K1364" s="54">
        <v>100</v>
      </c>
    </row>
    <row r="1365" spans="1:11">
      <c r="A1365" s="53" t="s">
        <v>371</v>
      </c>
      <c r="B1365" s="53" t="s">
        <v>372</v>
      </c>
      <c r="C1365" s="54">
        <v>2000</v>
      </c>
      <c r="D1365" s="54">
        <v>0</v>
      </c>
      <c r="E1365" s="54">
        <v>0</v>
      </c>
      <c r="F1365" s="54">
        <v>0</v>
      </c>
      <c r="G1365" s="54">
        <v>0</v>
      </c>
      <c r="H1365" s="54">
        <v>0</v>
      </c>
      <c r="I1365" s="54">
        <v>0</v>
      </c>
      <c r="J1365" s="54">
        <v>0</v>
      </c>
      <c r="K1365" s="54">
        <v>0</v>
      </c>
    </row>
    <row r="1366" spans="1:11">
      <c r="A1366" s="66" t="s">
        <v>395</v>
      </c>
      <c r="B1366" s="66" t="s">
        <v>396</v>
      </c>
      <c r="C1366" s="67">
        <v>2000</v>
      </c>
      <c r="D1366" s="67">
        <v>0</v>
      </c>
      <c r="E1366" s="67">
        <v>0</v>
      </c>
      <c r="H1366" s="67">
        <v>0</v>
      </c>
      <c r="I1366" s="67">
        <v>0</v>
      </c>
    </row>
    <row r="1367" spans="1:11" ht="25.5">
      <c r="A1367" s="53" t="s">
        <v>409</v>
      </c>
      <c r="B1367" s="53" t="s">
        <v>410</v>
      </c>
      <c r="C1367" s="54">
        <v>1447459.54</v>
      </c>
      <c r="D1367" s="54">
        <v>1500000</v>
      </c>
      <c r="E1367" s="54">
        <v>1500000</v>
      </c>
      <c r="F1367" s="54">
        <v>1500000</v>
      </c>
      <c r="G1367" s="54">
        <v>1500000</v>
      </c>
      <c r="H1367" s="54">
        <v>103.6298</v>
      </c>
      <c r="I1367" s="54">
        <v>100</v>
      </c>
      <c r="J1367" s="54">
        <v>100</v>
      </c>
      <c r="K1367" s="54">
        <v>100</v>
      </c>
    </row>
    <row r="1368" spans="1:11">
      <c r="A1368" s="66" t="s">
        <v>414</v>
      </c>
      <c r="B1368" s="66" t="s">
        <v>415</v>
      </c>
      <c r="C1368" s="67">
        <v>1447459.54</v>
      </c>
      <c r="D1368" s="67">
        <v>1500000</v>
      </c>
      <c r="E1368" s="67">
        <v>1500000</v>
      </c>
      <c r="H1368" s="67">
        <v>103.6298</v>
      </c>
      <c r="I1368" s="67">
        <v>100</v>
      </c>
    </row>
    <row r="1369" spans="1:11">
      <c r="A1369" s="68" t="s">
        <v>650</v>
      </c>
      <c r="B1369" s="68"/>
      <c r="C1369" s="60">
        <v>2372112.88</v>
      </c>
      <c r="D1369" s="60">
        <v>1962500</v>
      </c>
      <c r="E1369" s="60">
        <v>1082500</v>
      </c>
      <c r="F1369" s="60">
        <v>1082500</v>
      </c>
      <c r="G1369" s="60">
        <v>1082500</v>
      </c>
      <c r="H1369" s="60">
        <v>82.732100000000003</v>
      </c>
      <c r="I1369" s="60">
        <v>55.159199999999998</v>
      </c>
      <c r="J1369" s="60">
        <v>100</v>
      </c>
      <c r="K1369" s="60">
        <v>100</v>
      </c>
    </row>
    <row r="1370" spans="1:11">
      <c r="A1370" s="69" t="s">
        <v>642</v>
      </c>
      <c r="B1370" s="69"/>
      <c r="C1370" s="63">
        <v>2372112.88</v>
      </c>
      <c r="D1370" s="63">
        <v>1962500</v>
      </c>
      <c r="E1370" s="63">
        <v>1082500</v>
      </c>
      <c r="F1370" s="63">
        <v>1082500</v>
      </c>
      <c r="G1370" s="63">
        <v>1082500</v>
      </c>
      <c r="H1370" s="63">
        <v>82.732100000000003</v>
      </c>
      <c r="I1370" s="63">
        <v>55.159199999999998</v>
      </c>
      <c r="J1370" s="63">
        <v>100</v>
      </c>
      <c r="K1370" s="63">
        <v>100</v>
      </c>
    </row>
    <row r="1371" spans="1:11">
      <c r="A1371" s="64" t="s">
        <v>512</v>
      </c>
      <c r="B1371" s="64"/>
      <c r="C1371" s="65">
        <v>0</v>
      </c>
      <c r="D1371" s="65">
        <v>0</v>
      </c>
      <c r="E1371" s="65">
        <v>982500</v>
      </c>
      <c r="F1371" s="65">
        <v>982500</v>
      </c>
      <c r="G1371" s="65">
        <v>982500</v>
      </c>
      <c r="H1371" s="65">
        <v>0</v>
      </c>
      <c r="I1371" s="65">
        <v>0</v>
      </c>
      <c r="J1371" s="65">
        <v>100</v>
      </c>
      <c r="K1371" s="65">
        <v>100</v>
      </c>
    </row>
    <row r="1372" spans="1:11">
      <c r="A1372" s="53" t="s">
        <v>2</v>
      </c>
      <c r="B1372" s="53" t="s">
        <v>26</v>
      </c>
      <c r="C1372" s="54">
        <v>0</v>
      </c>
      <c r="D1372" s="54">
        <v>0</v>
      </c>
      <c r="E1372" s="54">
        <v>382500</v>
      </c>
      <c r="F1372" s="54">
        <v>382500</v>
      </c>
      <c r="G1372" s="54">
        <v>382500</v>
      </c>
      <c r="H1372" s="54">
        <v>0</v>
      </c>
      <c r="I1372" s="54">
        <v>0</v>
      </c>
      <c r="J1372" s="54">
        <v>100</v>
      </c>
      <c r="K1372" s="54">
        <v>100</v>
      </c>
    </row>
    <row r="1373" spans="1:11" ht="25.5">
      <c r="A1373" s="53" t="s">
        <v>317</v>
      </c>
      <c r="B1373" s="53" t="s">
        <v>318</v>
      </c>
      <c r="C1373" s="54">
        <v>0</v>
      </c>
      <c r="D1373" s="54">
        <v>0</v>
      </c>
      <c r="E1373" s="54">
        <v>50000</v>
      </c>
      <c r="F1373" s="54">
        <v>50000</v>
      </c>
      <c r="G1373" s="54">
        <v>50000</v>
      </c>
      <c r="H1373" s="54">
        <v>0</v>
      </c>
      <c r="I1373" s="54">
        <v>0</v>
      </c>
      <c r="J1373" s="54">
        <v>100</v>
      </c>
      <c r="K1373" s="54">
        <v>100</v>
      </c>
    </row>
    <row r="1374" spans="1:11">
      <c r="A1374" s="66" t="s">
        <v>327</v>
      </c>
      <c r="B1374" s="66" t="s">
        <v>328</v>
      </c>
      <c r="C1374" s="67">
        <v>0</v>
      </c>
      <c r="D1374" s="67">
        <v>0</v>
      </c>
      <c r="E1374" s="67">
        <v>50000</v>
      </c>
      <c r="H1374" s="67">
        <v>0</v>
      </c>
      <c r="I1374" s="67">
        <v>0</v>
      </c>
    </row>
    <row r="1375" spans="1:11">
      <c r="A1375" s="53" t="s">
        <v>342</v>
      </c>
      <c r="B1375" s="53" t="s">
        <v>343</v>
      </c>
      <c r="C1375" s="54">
        <v>0</v>
      </c>
      <c r="D1375" s="54">
        <v>0</v>
      </c>
      <c r="E1375" s="54">
        <v>332500</v>
      </c>
      <c r="F1375" s="54">
        <v>332500</v>
      </c>
      <c r="G1375" s="54">
        <v>332500</v>
      </c>
      <c r="H1375" s="54">
        <v>0</v>
      </c>
      <c r="I1375" s="54">
        <v>0</v>
      </c>
      <c r="J1375" s="54">
        <v>100</v>
      </c>
      <c r="K1375" s="54">
        <v>100</v>
      </c>
    </row>
    <row r="1376" spans="1:11">
      <c r="A1376" s="66" t="s">
        <v>354</v>
      </c>
      <c r="B1376" s="66" t="s">
        <v>355</v>
      </c>
      <c r="C1376" s="67">
        <v>0</v>
      </c>
      <c r="D1376" s="67">
        <v>0</v>
      </c>
      <c r="E1376" s="67">
        <v>332500</v>
      </c>
      <c r="H1376" s="67">
        <v>0</v>
      </c>
      <c r="I1376" s="67">
        <v>0</v>
      </c>
    </row>
    <row r="1377" spans="1:11">
      <c r="A1377" s="53" t="s">
        <v>3</v>
      </c>
      <c r="B1377" s="53" t="s">
        <v>34</v>
      </c>
      <c r="C1377" s="54">
        <v>0</v>
      </c>
      <c r="D1377" s="54">
        <v>0</v>
      </c>
      <c r="E1377" s="54">
        <v>600000</v>
      </c>
      <c r="F1377" s="54">
        <v>600000</v>
      </c>
      <c r="G1377" s="54">
        <v>600000</v>
      </c>
      <c r="H1377" s="54">
        <v>0</v>
      </c>
      <c r="I1377" s="54">
        <v>0</v>
      </c>
      <c r="J1377" s="54">
        <v>100</v>
      </c>
      <c r="K1377" s="54">
        <v>100</v>
      </c>
    </row>
    <row r="1378" spans="1:11">
      <c r="A1378" s="53" t="s">
        <v>371</v>
      </c>
      <c r="B1378" s="53" t="s">
        <v>372</v>
      </c>
      <c r="C1378" s="54">
        <v>0</v>
      </c>
      <c r="D1378" s="54">
        <v>0</v>
      </c>
      <c r="E1378" s="54">
        <v>600000</v>
      </c>
      <c r="F1378" s="54">
        <v>600000</v>
      </c>
      <c r="G1378" s="54">
        <v>600000</v>
      </c>
      <c r="H1378" s="54">
        <v>0</v>
      </c>
      <c r="I1378" s="54">
        <v>0</v>
      </c>
      <c r="J1378" s="54">
        <v>100</v>
      </c>
      <c r="K1378" s="54">
        <v>100</v>
      </c>
    </row>
    <row r="1379" spans="1:11">
      <c r="A1379" s="66" t="s">
        <v>380</v>
      </c>
      <c r="B1379" s="66" t="s">
        <v>381</v>
      </c>
      <c r="C1379" s="67">
        <v>0</v>
      </c>
      <c r="D1379" s="67">
        <v>0</v>
      </c>
      <c r="E1379" s="67">
        <v>600000</v>
      </c>
      <c r="H1379" s="67">
        <v>0</v>
      </c>
      <c r="I1379" s="67">
        <v>0</v>
      </c>
    </row>
    <row r="1380" spans="1:11">
      <c r="A1380" s="64" t="s">
        <v>521</v>
      </c>
      <c r="B1380" s="64"/>
      <c r="C1380" s="65">
        <v>1659612.88</v>
      </c>
      <c r="D1380" s="65">
        <v>1150000</v>
      </c>
      <c r="E1380" s="65">
        <v>100000</v>
      </c>
      <c r="F1380" s="65">
        <v>100000</v>
      </c>
      <c r="G1380" s="65">
        <v>100000</v>
      </c>
      <c r="H1380" s="65">
        <v>69.293199999999999</v>
      </c>
      <c r="I1380" s="65">
        <v>8.6956000000000007</v>
      </c>
      <c r="J1380" s="65">
        <v>100</v>
      </c>
      <c r="K1380" s="65">
        <v>100</v>
      </c>
    </row>
    <row r="1381" spans="1:11">
      <c r="A1381" s="53" t="s">
        <v>3</v>
      </c>
      <c r="B1381" s="53" t="s">
        <v>34</v>
      </c>
      <c r="C1381" s="54">
        <v>1659612.88</v>
      </c>
      <c r="D1381" s="54">
        <v>1150000</v>
      </c>
      <c r="E1381" s="54">
        <v>100000</v>
      </c>
      <c r="F1381" s="54">
        <v>100000</v>
      </c>
      <c r="G1381" s="54">
        <v>100000</v>
      </c>
      <c r="H1381" s="54">
        <v>69.293199999999999</v>
      </c>
      <c r="I1381" s="54">
        <v>8.6956000000000007</v>
      </c>
      <c r="J1381" s="54">
        <v>100</v>
      </c>
      <c r="K1381" s="54">
        <v>100</v>
      </c>
    </row>
    <row r="1382" spans="1:11" ht="25.5">
      <c r="A1382" s="53" t="s">
        <v>409</v>
      </c>
      <c r="B1382" s="53" t="s">
        <v>410</v>
      </c>
      <c r="C1382" s="54">
        <v>1659612.88</v>
      </c>
      <c r="D1382" s="54">
        <v>1150000</v>
      </c>
      <c r="E1382" s="54">
        <v>100000</v>
      </c>
      <c r="F1382" s="54">
        <v>100000</v>
      </c>
      <c r="G1382" s="54">
        <v>100000</v>
      </c>
      <c r="H1382" s="54">
        <v>69.293199999999999</v>
      </c>
      <c r="I1382" s="54">
        <v>8.6956000000000007</v>
      </c>
      <c r="J1382" s="54">
        <v>100</v>
      </c>
      <c r="K1382" s="54">
        <v>100</v>
      </c>
    </row>
    <row r="1383" spans="1:11">
      <c r="A1383" s="66" t="s">
        <v>414</v>
      </c>
      <c r="B1383" s="66" t="s">
        <v>415</v>
      </c>
      <c r="C1383" s="67">
        <v>1659612.88</v>
      </c>
      <c r="D1383" s="67">
        <v>1150000</v>
      </c>
      <c r="E1383" s="67">
        <v>100000</v>
      </c>
      <c r="H1383" s="67">
        <v>69.293199999999999</v>
      </c>
      <c r="I1383" s="67">
        <v>8.6956000000000007</v>
      </c>
    </row>
    <row r="1384" spans="1:11">
      <c r="A1384" s="64" t="s">
        <v>531</v>
      </c>
      <c r="B1384" s="64"/>
      <c r="C1384" s="65">
        <v>712500</v>
      </c>
      <c r="D1384" s="65">
        <v>812500</v>
      </c>
      <c r="E1384" s="65">
        <v>0</v>
      </c>
      <c r="F1384" s="65">
        <v>0</v>
      </c>
      <c r="G1384" s="65">
        <v>0</v>
      </c>
      <c r="H1384" s="65">
        <v>114.035</v>
      </c>
      <c r="I1384" s="65">
        <v>0</v>
      </c>
      <c r="J1384" s="65">
        <v>0</v>
      </c>
      <c r="K1384" s="65">
        <v>0</v>
      </c>
    </row>
    <row r="1385" spans="1:11">
      <c r="A1385" s="53" t="s">
        <v>2</v>
      </c>
      <c r="B1385" s="53" t="s">
        <v>26</v>
      </c>
      <c r="C1385" s="54">
        <v>162500</v>
      </c>
      <c r="D1385" s="54">
        <v>212500</v>
      </c>
      <c r="E1385" s="54">
        <v>0</v>
      </c>
      <c r="F1385" s="54">
        <v>0</v>
      </c>
      <c r="G1385" s="54">
        <v>0</v>
      </c>
      <c r="H1385" s="54">
        <v>130.76920000000001</v>
      </c>
      <c r="I1385" s="54">
        <v>0</v>
      </c>
      <c r="J1385" s="54">
        <v>0</v>
      </c>
      <c r="K1385" s="54">
        <v>0</v>
      </c>
    </row>
    <row r="1386" spans="1:11" ht="25.5">
      <c r="A1386" s="53" t="s">
        <v>317</v>
      </c>
      <c r="B1386" s="53" t="s">
        <v>318</v>
      </c>
      <c r="C1386" s="54">
        <v>0</v>
      </c>
      <c r="D1386" s="54">
        <v>50000</v>
      </c>
      <c r="E1386" s="54">
        <v>0</v>
      </c>
      <c r="F1386" s="54">
        <v>0</v>
      </c>
      <c r="G1386" s="54">
        <v>0</v>
      </c>
      <c r="H1386" s="54">
        <v>0</v>
      </c>
      <c r="I1386" s="54">
        <v>0</v>
      </c>
      <c r="J1386" s="54">
        <v>0</v>
      </c>
      <c r="K1386" s="54">
        <v>0</v>
      </c>
    </row>
    <row r="1387" spans="1:11">
      <c r="A1387" s="66" t="s">
        <v>327</v>
      </c>
      <c r="B1387" s="66" t="s">
        <v>328</v>
      </c>
      <c r="C1387" s="67">
        <v>0</v>
      </c>
      <c r="D1387" s="67">
        <v>50000</v>
      </c>
      <c r="E1387" s="67">
        <v>0</v>
      </c>
      <c r="H1387" s="67">
        <v>0</v>
      </c>
      <c r="I1387" s="67">
        <v>0</v>
      </c>
    </row>
    <row r="1388" spans="1:11">
      <c r="A1388" s="53" t="s">
        <v>342</v>
      </c>
      <c r="B1388" s="53" t="s">
        <v>343</v>
      </c>
      <c r="C1388" s="54">
        <v>162500</v>
      </c>
      <c r="D1388" s="54">
        <v>162500</v>
      </c>
      <c r="E1388" s="54">
        <v>0</v>
      </c>
      <c r="F1388" s="54">
        <v>0</v>
      </c>
      <c r="G1388" s="54">
        <v>0</v>
      </c>
      <c r="H1388" s="54">
        <v>100</v>
      </c>
      <c r="I1388" s="54">
        <v>0</v>
      </c>
      <c r="J1388" s="54">
        <v>0</v>
      </c>
      <c r="K1388" s="54">
        <v>0</v>
      </c>
    </row>
    <row r="1389" spans="1:11">
      <c r="A1389" s="66" t="s">
        <v>354</v>
      </c>
      <c r="B1389" s="66" t="s">
        <v>355</v>
      </c>
      <c r="C1389" s="67">
        <v>162500</v>
      </c>
      <c r="D1389" s="67">
        <v>162500</v>
      </c>
      <c r="E1389" s="67">
        <v>0</v>
      </c>
      <c r="H1389" s="67">
        <v>100</v>
      </c>
      <c r="I1389" s="67">
        <v>0</v>
      </c>
    </row>
    <row r="1390" spans="1:11">
      <c r="A1390" s="53" t="s">
        <v>3</v>
      </c>
      <c r="B1390" s="53" t="s">
        <v>34</v>
      </c>
      <c r="C1390" s="54">
        <v>550000</v>
      </c>
      <c r="D1390" s="54">
        <v>600000</v>
      </c>
      <c r="E1390" s="54">
        <v>0</v>
      </c>
      <c r="F1390" s="54">
        <v>0</v>
      </c>
      <c r="G1390" s="54">
        <v>0</v>
      </c>
      <c r="H1390" s="54">
        <v>109.0909</v>
      </c>
      <c r="I1390" s="54">
        <v>0</v>
      </c>
      <c r="J1390" s="54">
        <v>0</v>
      </c>
      <c r="K1390" s="54">
        <v>0</v>
      </c>
    </row>
    <row r="1391" spans="1:11">
      <c r="A1391" s="53" t="s">
        <v>371</v>
      </c>
      <c r="B1391" s="53" t="s">
        <v>372</v>
      </c>
      <c r="C1391" s="54">
        <v>550000</v>
      </c>
      <c r="D1391" s="54">
        <v>600000</v>
      </c>
      <c r="E1391" s="54">
        <v>0</v>
      </c>
      <c r="F1391" s="54">
        <v>0</v>
      </c>
      <c r="G1391" s="54">
        <v>0</v>
      </c>
      <c r="H1391" s="54">
        <v>109.0909</v>
      </c>
      <c r="I1391" s="54">
        <v>0</v>
      </c>
      <c r="J1391" s="54">
        <v>0</v>
      </c>
      <c r="K1391" s="54">
        <v>0</v>
      </c>
    </row>
    <row r="1392" spans="1:11">
      <c r="A1392" s="66" t="s">
        <v>380</v>
      </c>
      <c r="B1392" s="66" t="s">
        <v>381</v>
      </c>
      <c r="C1392" s="67">
        <v>550000</v>
      </c>
      <c r="D1392" s="67">
        <v>600000</v>
      </c>
      <c r="E1392" s="67">
        <v>0</v>
      </c>
      <c r="H1392" s="67">
        <v>109.0909</v>
      </c>
      <c r="I1392" s="67">
        <v>0</v>
      </c>
    </row>
    <row r="1393" spans="1:11">
      <c r="A1393" s="55" t="s">
        <v>651</v>
      </c>
      <c r="B1393" s="55"/>
      <c r="C1393" s="56">
        <v>476478366.18000001</v>
      </c>
      <c r="D1393" s="56">
        <v>557489987.27999997</v>
      </c>
      <c r="E1393" s="56">
        <v>619692419.34000003</v>
      </c>
      <c r="F1393" s="56">
        <v>619692419.34000003</v>
      </c>
      <c r="G1393" s="56">
        <v>619692419.34000003</v>
      </c>
      <c r="H1393" s="56">
        <v>117.0021</v>
      </c>
      <c r="I1393" s="56">
        <v>111.1575</v>
      </c>
      <c r="J1393" s="56">
        <v>100</v>
      </c>
      <c r="K1393" s="56">
        <v>100</v>
      </c>
    </row>
    <row r="1394" spans="1:11">
      <c r="A1394" s="70" t="s">
        <v>652</v>
      </c>
      <c r="B1394" s="70"/>
      <c r="C1394" s="58">
        <v>458320097.81</v>
      </c>
      <c r="D1394" s="58">
        <v>537950190.5</v>
      </c>
      <c r="E1394" s="58">
        <v>592288215.72000003</v>
      </c>
      <c r="F1394" s="58">
        <v>592288215.72000003</v>
      </c>
      <c r="G1394" s="58">
        <v>592288215.72000003</v>
      </c>
      <c r="H1394" s="58">
        <v>117.37430000000001</v>
      </c>
      <c r="I1394" s="58">
        <v>110.1009</v>
      </c>
      <c r="J1394" s="58">
        <v>100</v>
      </c>
      <c r="K1394" s="58">
        <v>100</v>
      </c>
    </row>
    <row r="1395" spans="1:11">
      <c r="A1395" s="68" t="s">
        <v>653</v>
      </c>
      <c r="B1395" s="68"/>
      <c r="C1395" s="60">
        <v>15272484.390000001</v>
      </c>
      <c r="D1395" s="60">
        <v>15946692</v>
      </c>
      <c r="E1395" s="60">
        <v>18280495</v>
      </c>
      <c r="F1395" s="60">
        <v>18280495</v>
      </c>
      <c r="G1395" s="60">
        <v>18280495</v>
      </c>
      <c r="H1395" s="60">
        <v>104.4145</v>
      </c>
      <c r="I1395" s="60">
        <v>114.63500000000001</v>
      </c>
      <c r="J1395" s="60">
        <v>100</v>
      </c>
      <c r="K1395" s="60">
        <v>100</v>
      </c>
    </row>
    <row r="1396" spans="1:11">
      <c r="A1396" s="69" t="s">
        <v>654</v>
      </c>
      <c r="B1396" s="69"/>
      <c r="C1396" s="63">
        <v>15272484.390000001</v>
      </c>
      <c r="D1396" s="63">
        <v>15946692</v>
      </c>
      <c r="E1396" s="63">
        <v>18280495</v>
      </c>
      <c r="F1396" s="63">
        <v>18280495</v>
      </c>
      <c r="G1396" s="63">
        <v>18280495</v>
      </c>
      <c r="H1396" s="63">
        <v>104.4145</v>
      </c>
      <c r="I1396" s="63">
        <v>114.63500000000001</v>
      </c>
      <c r="J1396" s="63">
        <v>100</v>
      </c>
      <c r="K1396" s="63">
        <v>100</v>
      </c>
    </row>
    <row r="1397" spans="1:11">
      <c r="A1397" s="64" t="s">
        <v>606</v>
      </c>
      <c r="B1397" s="64"/>
      <c r="C1397" s="65">
        <v>15272484.390000001</v>
      </c>
      <c r="D1397" s="65">
        <v>15946692</v>
      </c>
      <c r="E1397" s="65">
        <v>18280495</v>
      </c>
      <c r="F1397" s="65">
        <v>18280495</v>
      </c>
      <c r="G1397" s="65">
        <v>18280495</v>
      </c>
      <c r="H1397" s="65">
        <v>104.4145</v>
      </c>
      <c r="I1397" s="65">
        <v>114.63500000000001</v>
      </c>
      <c r="J1397" s="65">
        <v>100</v>
      </c>
      <c r="K1397" s="65">
        <v>100</v>
      </c>
    </row>
    <row r="1398" spans="1:11">
      <c r="A1398" s="53" t="s">
        <v>2</v>
      </c>
      <c r="B1398" s="53" t="s">
        <v>26</v>
      </c>
      <c r="C1398" s="54">
        <v>3766398.53</v>
      </c>
      <c r="D1398" s="54">
        <v>5385903</v>
      </c>
      <c r="E1398" s="54">
        <v>4006500</v>
      </c>
      <c r="F1398" s="54">
        <v>4006500</v>
      </c>
      <c r="G1398" s="54">
        <v>4006500</v>
      </c>
      <c r="H1398" s="54">
        <v>142.99870000000001</v>
      </c>
      <c r="I1398" s="54">
        <v>74.388599999999997</v>
      </c>
      <c r="J1398" s="54">
        <v>100</v>
      </c>
      <c r="K1398" s="54">
        <v>100</v>
      </c>
    </row>
    <row r="1399" spans="1:11">
      <c r="A1399" s="53" t="s">
        <v>250</v>
      </c>
      <c r="B1399" s="53" t="s">
        <v>251</v>
      </c>
      <c r="C1399" s="54">
        <v>3766398.53</v>
      </c>
      <c r="D1399" s="54">
        <v>5385903</v>
      </c>
      <c r="E1399" s="54">
        <v>4006500</v>
      </c>
      <c r="F1399" s="54">
        <v>4006500</v>
      </c>
      <c r="G1399" s="54">
        <v>4006500</v>
      </c>
      <c r="H1399" s="54">
        <v>142.99870000000001</v>
      </c>
      <c r="I1399" s="54">
        <v>74.388599999999997</v>
      </c>
      <c r="J1399" s="54">
        <v>100</v>
      </c>
      <c r="K1399" s="54">
        <v>100</v>
      </c>
    </row>
    <row r="1400" spans="1:11">
      <c r="A1400" s="66" t="s">
        <v>264</v>
      </c>
      <c r="B1400" s="66" t="s">
        <v>265</v>
      </c>
      <c r="C1400" s="67">
        <v>231963.07</v>
      </c>
      <c r="D1400" s="67">
        <v>312008</v>
      </c>
      <c r="E1400" s="67">
        <v>62781.5</v>
      </c>
      <c r="H1400" s="67">
        <v>134.5076</v>
      </c>
      <c r="I1400" s="67">
        <v>20.121700000000001</v>
      </c>
    </row>
    <row r="1401" spans="1:11">
      <c r="A1401" s="66" t="s">
        <v>269</v>
      </c>
      <c r="B1401" s="66" t="s">
        <v>270</v>
      </c>
      <c r="C1401" s="67">
        <v>3534435.46</v>
      </c>
      <c r="D1401" s="67">
        <v>5073895</v>
      </c>
      <c r="E1401" s="67">
        <v>3943718.5</v>
      </c>
      <c r="H1401" s="67">
        <v>143.55600000000001</v>
      </c>
      <c r="I1401" s="67">
        <v>77.7256</v>
      </c>
    </row>
    <row r="1402" spans="1:11">
      <c r="A1402" s="53" t="s">
        <v>3</v>
      </c>
      <c r="B1402" s="53" t="s">
        <v>34</v>
      </c>
      <c r="C1402" s="54">
        <v>11506085.859999999</v>
      </c>
      <c r="D1402" s="54">
        <v>10560789</v>
      </c>
      <c r="E1402" s="54">
        <v>14273995</v>
      </c>
      <c r="F1402" s="54">
        <v>14273995</v>
      </c>
      <c r="G1402" s="54">
        <v>14273995</v>
      </c>
      <c r="H1402" s="54">
        <v>91.784300000000002</v>
      </c>
      <c r="I1402" s="54">
        <v>135.16030000000001</v>
      </c>
      <c r="J1402" s="54">
        <v>100</v>
      </c>
      <c r="K1402" s="54">
        <v>100</v>
      </c>
    </row>
    <row r="1403" spans="1:11" ht="25.5">
      <c r="A1403" s="53" t="s">
        <v>366</v>
      </c>
      <c r="B1403" s="53" t="s">
        <v>367</v>
      </c>
      <c r="C1403" s="54">
        <v>10194</v>
      </c>
      <c r="D1403" s="54">
        <v>60500</v>
      </c>
      <c r="E1403" s="54">
        <v>0</v>
      </c>
      <c r="F1403" s="54">
        <v>0</v>
      </c>
      <c r="G1403" s="54">
        <v>0</v>
      </c>
      <c r="H1403" s="54">
        <v>593.48630000000003</v>
      </c>
      <c r="I1403" s="54">
        <v>0</v>
      </c>
      <c r="J1403" s="54">
        <v>0</v>
      </c>
      <c r="K1403" s="54">
        <v>0</v>
      </c>
    </row>
    <row r="1404" spans="1:11">
      <c r="A1404" s="66" t="s">
        <v>369</v>
      </c>
      <c r="B1404" s="66" t="s">
        <v>370</v>
      </c>
      <c r="C1404" s="67">
        <v>10194</v>
      </c>
      <c r="D1404" s="67">
        <v>60500</v>
      </c>
      <c r="E1404" s="67">
        <v>0</v>
      </c>
      <c r="H1404" s="67">
        <v>593.48630000000003</v>
      </c>
      <c r="I1404" s="67">
        <v>0</v>
      </c>
    </row>
    <row r="1405" spans="1:11">
      <c r="A1405" s="53" t="s">
        <v>371</v>
      </c>
      <c r="B1405" s="53" t="s">
        <v>372</v>
      </c>
      <c r="C1405" s="54">
        <v>7217348.8499999996</v>
      </c>
      <c r="D1405" s="54">
        <v>5720444</v>
      </c>
      <c r="E1405" s="54">
        <v>9270942.4499999993</v>
      </c>
      <c r="F1405" s="54">
        <v>9270942.4499999993</v>
      </c>
      <c r="G1405" s="54">
        <v>9270942.4499999993</v>
      </c>
      <c r="H1405" s="54">
        <v>79.259600000000006</v>
      </c>
      <c r="I1405" s="54">
        <v>162.0668</v>
      </c>
      <c r="J1405" s="54">
        <v>100</v>
      </c>
      <c r="K1405" s="54">
        <v>100</v>
      </c>
    </row>
    <row r="1406" spans="1:11">
      <c r="A1406" s="66" t="s">
        <v>385</v>
      </c>
      <c r="B1406" s="66" t="s">
        <v>386</v>
      </c>
      <c r="C1406" s="67">
        <v>5903543.1600000001</v>
      </c>
      <c r="D1406" s="67">
        <v>4863729</v>
      </c>
      <c r="E1406" s="67">
        <v>7005063.0499999998</v>
      </c>
      <c r="H1406" s="67">
        <v>82.386600000000001</v>
      </c>
      <c r="I1406" s="67">
        <v>144.0265</v>
      </c>
    </row>
    <row r="1407" spans="1:11">
      <c r="A1407" s="66" t="s">
        <v>390</v>
      </c>
      <c r="B1407" s="66" t="s">
        <v>391</v>
      </c>
      <c r="C1407" s="67">
        <v>1152625</v>
      </c>
      <c r="D1407" s="67">
        <v>835000</v>
      </c>
      <c r="E1407" s="67">
        <v>1870879.4</v>
      </c>
      <c r="H1407" s="67">
        <v>72.443299999999994</v>
      </c>
      <c r="I1407" s="67">
        <v>224.0574</v>
      </c>
    </row>
    <row r="1408" spans="1:11">
      <c r="A1408" s="66" t="s">
        <v>402</v>
      </c>
      <c r="B1408" s="66" t="s">
        <v>403</v>
      </c>
      <c r="C1408" s="67">
        <v>161180.69</v>
      </c>
      <c r="D1408" s="67">
        <v>21715</v>
      </c>
      <c r="E1408" s="67">
        <v>395000</v>
      </c>
      <c r="H1408" s="67">
        <v>13.4724</v>
      </c>
      <c r="I1408" s="67">
        <v>1819.0191</v>
      </c>
    </row>
    <row r="1409" spans="1:11" ht="25.5">
      <c r="A1409" s="53" t="s">
        <v>409</v>
      </c>
      <c r="B1409" s="53" t="s">
        <v>410</v>
      </c>
      <c r="C1409" s="54">
        <v>4278543.01</v>
      </c>
      <c r="D1409" s="54">
        <v>4779845</v>
      </c>
      <c r="E1409" s="54">
        <v>5003052.55</v>
      </c>
      <c r="F1409" s="54">
        <v>5003052.55</v>
      </c>
      <c r="G1409" s="54">
        <v>5003052.55</v>
      </c>
      <c r="H1409" s="54">
        <v>111.7166</v>
      </c>
      <c r="I1409" s="54">
        <v>104.66970000000001</v>
      </c>
      <c r="J1409" s="54">
        <v>100</v>
      </c>
      <c r="K1409" s="54">
        <v>100</v>
      </c>
    </row>
    <row r="1410" spans="1:11">
      <c r="A1410" s="66" t="s">
        <v>414</v>
      </c>
      <c r="B1410" s="66" t="s">
        <v>415</v>
      </c>
      <c r="C1410" s="67">
        <v>4124262.76</v>
      </c>
      <c r="D1410" s="67">
        <v>4779845</v>
      </c>
      <c r="E1410" s="67">
        <v>5003052.55</v>
      </c>
      <c r="H1410" s="67">
        <v>115.89570000000001</v>
      </c>
      <c r="I1410" s="67">
        <v>104.66970000000001</v>
      </c>
    </row>
    <row r="1411" spans="1:11">
      <c r="A1411" s="66" t="s">
        <v>422</v>
      </c>
      <c r="B1411" s="66" t="s">
        <v>423</v>
      </c>
      <c r="C1411" s="67">
        <v>154280.25</v>
      </c>
      <c r="D1411" s="67">
        <v>0</v>
      </c>
      <c r="E1411" s="67">
        <v>0</v>
      </c>
      <c r="H1411" s="67">
        <v>0</v>
      </c>
      <c r="I1411" s="67">
        <v>0</v>
      </c>
    </row>
    <row r="1412" spans="1:11">
      <c r="A1412" s="68" t="s">
        <v>655</v>
      </c>
      <c r="B1412" s="68"/>
      <c r="C1412" s="60">
        <v>587974.31999999995</v>
      </c>
      <c r="D1412" s="60">
        <v>965000</v>
      </c>
      <c r="E1412" s="60">
        <v>1815000</v>
      </c>
      <c r="F1412" s="60">
        <v>1815000</v>
      </c>
      <c r="G1412" s="60">
        <v>1815000</v>
      </c>
      <c r="H1412" s="60">
        <v>164.12280000000001</v>
      </c>
      <c r="I1412" s="60">
        <v>188.0829</v>
      </c>
      <c r="J1412" s="60">
        <v>100</v>
      </c>
      <c r="K1412" s="60">
        <v>100</v>
      </c>
    </row>
    <row r="1413" spans="1:11">
      <c r="A1413" s="69" t="s">
        <v>656</v>
      </c>
      <c r="B1413" s="69"/>
      <c r="C1413" s="63">
        <v>587974.31999999995</v>
      </c>
      <c r="D1413" s="63">
        <v>965000</v>
      </c>
      <c r="E1413" s="63">
        <v>1815000</v>
      </c>
      <c r="F1413" s="63">
        <v>1815000</v>
      </c>
      <c r="G1413" s="63">
        <v>1815000</v>
      </c>
      <c r="H1413" s="63">
        <v>164.12280000000001</v>
      </c>
      <c r="I1413" s="63">
        <v>188.0829</v>
      </c>
      <c r="J1413" s="63">
        <v>100</v>
      </c>
      <c r="K1413" s="63">
        <v>100</v>
      </c>
    </row>
    <row r="1414" spans="1:11">
      <c r="A1414" s="64" t="s">
        <v>512</v>
      </c>
      <c r="B1414" s="64"/>
      <c r="C1414" s="65">
        <v>461533.44</v>
      </c>
      <c r="D1414" s="65">
        <v>615000</v>
      </c>
      <c r="E1414" s="65">
        <v>1465000</v>
      </c>
      <c r="F1414" s="65">
        <v>1465000</v>
      </c>
      <c r="G1414" s="65">
        <v>1465000</v>
      </c>
      <c r="H1414" s="65">
        <v>133.25139999999999</v>
      </c>
      <c r="I1414" s="65">
        <v>238.21129999999999</v>
      </c>
      <c r="J1414" s="65">
        <v>100</v>
      </c>
      <c r="K1414" s="65">
        <v>100</v>
      </c>
    </row>
    <row r="1415" spans="1:11">
      <c r="A1415" s="53" t="s">
        <v>2</v>
      </c>
      <c r="B1415" s="53" t="s">
        <v>26</v>
      </c>
      <c r="C1415" s="54">
        <v>461533.44</v>
      </c>
      <c r="D1415" s="54">
        <v>615000</v>
      </c>
      <c r="E1415" s="54">
        <v>1465000</v>
      </c>
      <c r="F1415" s="54">
        <v>1465000</v>
      </c>
      <c r="G1415" s="54">
        <v>1465000</v>
      </c>
      <c r="H1415" s="54">
        <v>133.25139999999999</v>
      </c>
      <c r="I1415" s="54">
        <v>238.21129999999999</v>
      </c>
      <c r="J1415" s="54">
        <v>100</v>
      </c>
      <c r="K1415" s="54">
        <v>100</v>
      </c>
    </row>
    <row r="1416" spans="1:11">
      <c r="A1416" s="53" t="s">
        <v>250</v>
      </c>
      <c r="B1416" s="53" t="s">
        <v>251</v>
      </c>
      <c r="C1416" s="54">
        <v>397308.44</v>
      </c>
      <c r="D1416" s="54">
        <v>490000</v>
      </c>
      <c r="E1416" s="54">
        <v>680000</v>
      </c>
      <c r="F1416" s="54">
        <v>680000</v>
      </c>
      <c r="G1416" s="54">
        <v>680000</v>
      </c>
      <c r="H1416" s="54">
        <v>123.32980000000001</v>
      </c>
      <c r="I1416" s="54">
        <v>138.77549999999999</v>
      </c>
      <c r="J1416" s="54">
        <v>100</v>
      </c>
      <c r="K1416" s="54">
        <v>100</v>
      </c>
    </row>
    <row r="1417" spans="1:11">
      <c r="A1417" s="66" t="s">
        <v>269</v>
      </c>
      <c r="B1417" s="66" t="s">
        <v>270</v>
      </c>
      <c r="C1417" s="67">
        <v>397308.44</v>
      </c>
      <c r="D1417" s="67">
        <v>490000</v>
      </c>
      <c r="E1417" s="67">
        <v>680000</v>
      </c>
      <c r="H1417" s="67">
        <v>123.32980000000001</v>
      </c>
      <c r="I1417" s="67">
        <v>138.77549999999999</v>
      </c>
    </row>
    <row r="1418" spans="1:11" ht="25.5">
      <c r="A1418" s="53" t="s">
        <v>317</v>
      </c>
      <c r="B1418" s="53" t="s">
        <v>318</v>
      </c>
      <c r="C1418" s="54">
        <v>0</v>
      </c>
      <c r="D1418" s="54">
        <v>0</v>
      </c>
      <c r="E1418" s="54">
        <v>100000</v>
      </c>
      <c r="F1418" s="54">
        <v>100000</v>
      </c>
      <c r="G1418" s="54">
        <v>100000</v>
      </c>
      <c r="H1418" s="54">
        <v>0</v>
      </c>
      <c r="I1418" s="54">
        <v>0</v>
      </c>
      <c r="J1418" s="54">
        <v>100</v>
      </c>
      <c r="K1418" s="54">
        <v>100</v>
      </c>
    </row>
    <row r="1419" spans="1:11">
      <c r="A1419" s="66" t="s">
        <v>322</v>
      </c>
      <c r="B1419" s="66" t="s">
        <v>323</v>
      </c>
      <c r="C1419" s="67">
        <v>0</v>
      </c>
      <c r="D1419" s="67">
        <v>0</v>
      </c>
      <c r="E1419" s="67">
        <v>100000</v>
      </c>
      <c r="H1419" s="67">
        <v>0</v>
      </c>
      <c r="I1419" s="67">
        <v>0</v>
      </c>
    </row>
    <row r="1420" spans="1:11">
      <c r="A1420" s="53" t="s">
        <v>342</v>
      </c>
      <c r="B1420" s="53" t="s">
        <v>343</v>
      </c>
      <c r="C1420" s="54">
        <v>64225</v>
      </c>
      <c r="D1420" s="54">
        <v>125000</v>
      </c>
      <c r="E1420" s="54">
        <v>685000</v>
      </c>
      <c r="F1420" s="54">
        <v>685000</v>
      </c>
      <c r="G1420" s="54">
        <v>685000</v>
      </c>
      <c r="H1420" s="54">
        <v>194.62819999999999</v>
      </c>
      <c r="I1420" s="54">
        <v>548</v>
      </c>
      <c r="J1420" s="54">
        <v>100</v>
      </c>
      <c r="K1420" s="54">
        <v>100</v>
      </c>
    </row>
    <row r="1421" spans="1:11">
      <c r="A1421" s="66" t="s">
        <v>349</v>
      </c>
      <c r="B1421" s="66" t="s">
        <v>350</v>
      </c>
      <c r="C1421" s="67">
        <v>64225</v>
      </c>
      <c r="D1421" s="67">
        <v>125000</v>
      </c>
      <c r="E1421" s="67">
        <v>685000</v>
      </c>
      <c r="H1421" s="67">
        <v>194.62819999999999</v>
      </c>
      <c r="I1421" s="67">
        <v>548</v>
      </c>
    </row>
    <row r="1422" spans="1:11">
      <c r="A1422" s="64" t="s">
        <v>610</v>
      </c>
      <c r="B1422" s="64"/>
      <c r="C1422" s="65">
        <v>126440.88</v>
      </c>
      <c r="D1422" s="65">
        <v>350000</v>
      </c>
      <c r="E1422" s="65">
        <v>350000</v>
      </c>
      <c r="F1422" s="65">
        <v>350000</v>
      </c>
      <c r="G1422" s="65">
        <v>350000</v>
      </c>
      <c r="H1422" s="65">
        <v>276.80919999999998</v>
      </c>
      <c r="I1422" s="65">
        <v>100</v>
      </c>
      <c r="J1422" s="65">
        <v>100</v>
      </c>
      <c r="K1422" s="65">
        <v>100</v>
      </c>
    </row>
    <row r="1423" spans="1:11">
      <c r="A1423" s="53" t="s">
        <v>2</v>
      </c>
      <c r="B1423" s="53" t="s">
        <v>26</v>
      </c>
      <c r="C1423" s="54">
        <v>126440.88</v>
      </c>
      <c r="D1423" s="54">
        <v>350000</v>
      </c>
      <c r="E1423" s="54">
        <v>350000</v>
      </c>
      <c r="F1423" s="54">
        <v>350000</v>
      </c>
      <c r="G1423" s="54">
        <v>350000</v>
      </c>
      <c r="H1423" s="54">
        <v>276.80919999999998</v>
      </c>
      <c r="I1423" s="54">
        <v>100</v>
      </c>
      <c r="J1423" s="54">
        <v>100</v>
      </c>
      <c r="K1423" s="54">
        <v>100</v>
      </c>
    </row>
    <row r="1424" spans="1:11">
      <c r="A1424" s="53" t="s">
        <v>250</v>
      </c>
      <c r="B1424" s="53" t="s">
        <v>251</v>
      </c>
      <c r="C1424" s="54">
        <v>126440.88</v>
      </c>
      <c r="D1424" s="54">
        <v>350000</v>
      </c>
      <c r="E1424" s="54">
        <v>350000</v>
      </c>
      <c r="F1424" s="54">
        <v>350000</v>
      </c>
      <c r="G1424" s="54">
        <v>350000</v>
      </c>
      <c r="H1424" s="54">
        <v>276.80919999999998</v>
      </c>
      <c r="I1424" s="54">
        <v>100</v>
      </c>
      <c r="J1424" s="54">
        <v>100</v>
      </c>
      <c r="K1424" s="54">
        <v>100</v>
      </c>
    </row>
    <row r="1425" spans="1:11">
      <c r="A1425" s="66" t="s">
        <v>269</v>
      </c>
      <c r="B1425" s="66" t="s">
        <v>270</v>
      </c>
      <c r="C1425" s="67">
        <v>126440.88</v>
      </c>
      <c r="D1425" s="67">
        <v>350000</v>
      </c>
      <c r="E1425" s="67">
        <v>350000</v>
      </c>
      <c r="H1425" s="67">
        <v>276.80919999999998</v>
      </c>
      <c r="I1425" s="67">
        <v>100</v>
      </c>
    </row>
    <row r="1426" spans="1:11" ht="24" customHeight="1">
      <c r="A1426" s="59" t="s">
        <v>657</v>
      </c>
      <c r="B1426" s="59"/>
      <c r="C1426" s="60">
        <v>2000</v>
      </c>
      <c r="D1426" s="60">
        <v>406890</v>
      </c>
      <c r="E1426" s="60">
        <v>650000</v>
      </c>
      <c r="F1426" s="60">
        <v>650000</v>
      </c>
      <c r="G1426" s="60">
        <v>650000</v>
      </c>
      <c r="H1426" s="60">
        <v>20344.5</v>
      </c>
      <c r="I1426" s="60">
        <v>159.7483</v>
      </c>
      <c r="J1426" s="60">
        <v>100</v>
      </c>
      <c r="K1426" s="60">
        <v>100</v>
      </c>
    </row>
    <row r="1427" spans="1:11">
      <c r="A1427" s="69" t="s">
        <v>654</v>
      </c>
      <c r="B1427" s="69"/>
      <c r="C1427" s="63">
        <v>2000</v>
      </c>
      <c r="D1427" s="63">
        <v>406890</v>
      </c>
      <c r="E1427" s="63">
        <v>650000</v>
      </c>
      <c r="F1427" s="63">
        <v>650000</v>
      </c>
      <c r="G1427" s="63">
        <v>650000</v>
      </c>
      <c r="H1427" s="63">
        <v>20344.5</v>
      </c>
      <c r="I1427" s="63">
        <v>159.7483</v>
      </c>
      <c r="J1427" s="63">
        <v>100</v>
      </c>
      <c r="K1427" s="63">
        <v>100</v>
      </c>
    </row>
    <row r="1428" spans="1:11">
      <c r="A1428" s="64" t="s">
        <v>521</v>
      </c>
      <c r="B1428" s="64"/>
      <c r="C1428" s="65">
        <v>2000</v>
      </c>
      <c r="D1428" s="65">
        <v>406890</v>
      </c>
      <c r="E1428" s="65">
        <v>650000</v>
      </c>
      <c r="F1428" s="65">
        <v>650000</v>
      </c>
      <c r="G1428" s="65">
        <v>650000</v>
      </c>
      <c r="H1428" s="65">
        <v>20344.5</v>
      </c>
      <c r="I1428" s="65">
        <v>159.7483</v>
      </c>
      <c r="J1428" s="65">
        <v>100</v>
      </c>
      <c r="K1428" s="65">
        <v>100</v>
      </c>
    </row>
    <row r="1429" spans="1:11">
      <c r="A1429" s="53" t="s">
        <v>2</v>
      </c>
      <c r="B1429" s="53" t="s">
        <v>26</v>
      </c>
      <c r="C1429" s="54">
        <v>2000</v>
      </c>
      <c r="D1429" s="54">
        <v>306890</v>
      </c>
      <c r="E1429" s="54">
        <v>550000</v>
      </c>
      <c r="F1429" s="54">
        <v>550000</v>
      </c>
      <c r="G1429" s="54">
        <v>550000</v>
      </c>
      <c r="H1429" s="54">
        <v>15344.5</v>
      </c>
      <c r="I1429" s="54">
        <v>179.21729999999999</v>
      </c>
      <c r="J1429" s="54">
        <v>100</v>
      </c>
      <c r="K1429" s="54">
        <v>100</v>
      </c>
    </row>
    <row r="1430" spans="1:11">
      <c r="A1430" s="53" t="s">
        <v>250</v>
      </c>
      <c r="B1430" s="53" t="s">
        <v>251</v>
      </c>
      <c r="C1430" s="54">
        <v>2000</v>
      </c>
      <c r="D1430" s="54">
        <v>306890</v>
      </c>
      <c r="E1430" s="54">
        <v>550000</v>
      </c>
      <c r="F1430" s="54">
        <v>550000</v>
      </c>
      <c r="G1430" s="54">
        <v>550000</v>
      </c>
      <c r="H1430" s="54">
        <v>15344.5</v>
      </c>
      <c r="I1430" s="54">
        <v>179.21729999999999</v>
      </c>
      <c r="J1430" s="54">
        <v>100</v>
      </c>
      <c r="K1430" s="54">
        <v>100</v>
      </c>
    </row>
    <row r="1431" spans="1:11">
      <c r="A1431" s="66" t="s">
        <v>269</v>
      </c>
      <c r="B1431" s="66" t="s">
        <v>270</v>
      </c>
      <c r="C1431" s="67">
        <v>2000</v>
      </c>
      <c r="D1431" s="67">
        <v>306890</v>
      </c>
      <c r="E1431" s="67">
        <v>550000</v>
      </c>
      <c r="H1431" s="67">
        <v>15344.5</v>
      </c>
      <c r="I1431" s="67">
        <v>179.21729999999999</v>
      </c>
    </row>
    <row r="1432" spans="1:11">
      <c r="A1432" s="53" t="s">
        <v>3</v>
      </c>
      <c r="B1432" s="53" t="s">
        <v>34</v>
      </c>
      <c r="C1432" s="54">
        <v>0</v>
      </c>
      <c r="D1432" s="54">
        <v>100000</v>
      </c>
      <c r="E1432" s="54">
        <v>100000</v>
      </c>
      <c r="F1432" s="54">
        <v>100000</v>
      </c>
      <c r="G1432" s="54">
        <v>100000</v>
      </c>
      <c r="H1432" s="54">
        <v>0</v>
      </c>
      <c r="I1432" s="54">
        <v>100</v>
      </c>
      <c r="J1432" s="54">
        <v>100</v>
      </c>
      <c r="K1432" s="54">
        <v>100</v>
      </c>
    </row>
    <row r="1433" spans="1:11">
      <c r="A1433" s="53" t="s">
        <v>371</v>
      </c>
      <c r="B1433" s="53" t="s">
        <v>372</v>
      </c>
      <c r="C1433" s="54">
        <v>0</v>
      </c>
      <c r="D1433" s="54">
        <v>100000</v>
      </c>
      <c r="E1433" s="54">
        <v>100000</v>
      </c>
      <c r="F1433" s="54">
        <v>100000</v>
      </c>
      <c r="G1433" s="54">
        <v>100000</v>
      </c>
      <c r="H1433" s="54">
        <v>0</v>
      </c>
      <c r="I1433" s="54">
        <v>100</v>
      </c>
      <c r="J1433" s="54">
        <v>100</v>
      </c>
      <c r="K1433" s="54">
        <v>100</v>
      </c>
    </row>
    <row r="1434" spans="1:11">
      <c r="A1434" s="66" t="s">
        <v>385</v>
      </c>
      <c r="B1434" s="66" t="s">
        <v>386</v>
      </c>
      <c r="C1434" s="67">
        <v>0</v>
      </c>
      <c r="D1434" s="67">
        <v>100000</v>
      </c>
      <c r="E1434" s="67">
        <v>100000</v>
      </c>
      <c r="H1434" s="67">
        <v>0</v>
      </c>
      <c r="I1434" s="67">
        <v>100</v>
      </c>
    </row>
    <row r="1435" spans="1:11" ht="27" customHeight="1">
      <c r="A1435" s="59" t="s">
        <v>658</v>
      </c>
      <c r="B1435" s="59"/>
      <c r="C1435" s="60">
        <v>118180.52</v>
      </c>
      <c r="D1435" s="60">
        <v>250000</v>
      </c>
      <c r="E1435" s="60">
        <v>650000</v>
      </c>
      <c r="F1435" s="60">
        <v>650000</v>
      </c>
      <c r="G1435" s="60">
        <v>650000</v>
      </c>
      <c r="H1435" s="60">
        <v>211.54069999999999</v>
      </c>
      <c r="I1435" s="60">
        <v>260</v>
      </c>
      <c r="J1435" s="60">
        <v>100</v>
      </c>
      <c r="K1435" s="60">
        <v>100</v>
      </c>
    </row>
    <row r="1436" spans="1:11">
      <c r="A1436" s="69" t="s">
        <v>654</v>
      </c>
      <c r="B1436" s="69"/>
      <c r="C1436" s="63">
        <v>118180.52</v>
      </c>
      <c r="D1436" s="63">
        <v>250000</v>
      </c>
      <c r="E1436" s="63">
        <v>650000</v>
      </c>
      <c r="F1436" s="63">
        <v>650000</v>
      </c>
      <c r="G1436" s="63">
        <v>650000</v>
      </c>
      <c r="H1436" s="63">
        <v>211.54069999999999</v>
      </c>
      <c r="I1436" s="63">
        <v>260</v>
      </c>
      <c r="J1436" s="63">
        <v>100</v>
      </c>
      <c r="K1436" s="63">
        <v>100</v>
      </c>
    </row>
    <row r="1437" spans="1:11">
      <c r="A1437" s="64" t="s">
        <v>512</v>
      </c>
      <c r="B1437" s="64"/>
      <c r="C1437" s="65">
        <v>118180.52</v>
      </c>
      <c r="D1437" s="65">
        <v>250000</v>
      </c>
      <c r="E1437" s="65">
        <v>650000</v>
      </c>
      <c r="F1437" s="65">
        <v>650000</v>
      </c>
      <c r="G1437" s="65">
        <v>650000</v>
      </c>
      <c r="H1437" s="65">
        <v>211.54069999999999</v>
      </c>
      <c r="I1437" s="65">
        <v>260</v>
      </c>
      <c r="J1437" s="65">
        <v>100</v>
      </c>
      <c r="K1437" s="65">
        <v>100</v>
      </c>
    </row>
    <row r="1438" spans="1:11">
      <c r="A1438" s="53" t="s">
        <v>2</v>
      </c>
      <c r="B1438" s="53" t="s">
        <v>26</v>
      </c>
      <c r="C1438" s="54">
        <v>118180.52</v>
      </c>
      <c r="D1438" s="54">
        <v>150000</v>
      </c>
      <c r="E1438" s="54">
        <v>550000</v>
      </c>
      <c r="F1438" s="54">
        <v>550000</v>
      </c>
      <c r="G1438" s="54">
        <v>550000</v>
      </c>
      <c r="H1438" s="54">
        <v>126.92440000000001</v>
      </c>
      <c r="I1438" s="54">
        <v>366.66660000000002</v>
      </c>
      <c r="J1438" s="54">
        <v>100</v>
      </c>
      <c r="K1438" s="54">
        <v>100</v>
      </c>
    </row>
    <row r="1439" spans="1:11">
      <c r="A1439" s="53" t="s">
        <v>250</v>
      </c>
      <c r="B1439" s="53" t="s">
        <v>251</v>
      </c>
      <c r="C1439" s="54">
        <v>118180.52</v>
      </c>
      <c r="D1439" s="54">
        <v>150000</v>
      </c>
      <c r="E1439" s="54">
        <v>550000</v>
      </c>
      <c r="F1439" s="54">
        <v>550000</v>
      </c>
      <c r="G1439" s="54">
        <v>550000</v>
      </c>
      <c r="H1439" s="54">
        <v>126.92440000000001</v>
      </c>
      <c r="I1439" s="54">
        <v>366.66660000000002</v>
      </c>
      <c r="J1439" s="54">
        <v>100</v>
      </c>
      <c r="K1439" s="54">
        <v>100</v>
      </c>
    </row>
    <row r="1440" spans="1:11">
      <c r="A1440" s="66" t="s">
        <v>269</v>
      </c>
      <c r="B1440" s="66" t="s">
        <v>270</v>
      </c>
      <c r="C1440" s="67">
        <v>0</v>
      </c>
      <c r="D1440" s="67">
        <v>50000</v>
      </c>
      <c r="E1440" s="67">
        <v>50000</v>
      </c>
      <c r="H1440" s="67">
        <v>0</v>
      </c>
      <c r="I1440" s="67">
        <v>100</v>
      </c>
    </row>
    <row r="1441" spans="1:11">
      <c r="A1441" s="66" t="s">
        <v>279</v>
      </c>
      <c r="B1441" s="66" t="s">
        <v>280</v>
      </c>
      <c r="C1441" s="67">
        <v>118180.52</v>
      </c>
      <c r="D1441" s="67">
        <v>100000</v>
      </c>
      <c r="E1441" s="67">
        <v>500000</v>
      </c>
      <c r="H1441" s="67">
        <v>84.616299999999995</v>
      </c>
      <c r="I1441" s="67">
        <v>500</v>
      </c>
    </row>
    <row r="1442" spans="1:11">
      <c r="A1442" s="53" t="s">
        <v>3</v>
      </c>
      <c r="B1442" s="53" t="s">
        <v>34</v>
      </c>
      <c r="C1442" s="54">
        <v>0</v>
      </c>
      <c r="D1442" s="54">
        <v>100000</v>
      </c>
      <c r="E1442" s="54">
        <v>100000</v>
      </c>
      <c r="F1442" s="54">
        <v>100000</v>
      </c>
      <c r="G1442" s="54">
        <v>100000</v>
      </c>
      <c r="H1442" s="54">
        <v>0</v>
      </c>
      <c r="I1442" s="54">
        <v>100</v>
      </c>
      <c r="J1442" s="54">
        <v>100</v>
      </c>
      <c r="K1442" s="54">
        <v>100</v>
      </c>
    </row>
    <row r="1443" spans="1:11" ht="25.5">
      <c r="A1443" s="53" t="s">
        <v>409</v>
      </c>
      <c r="B1443" s="53" t="s">
        <v>410</v>
      </c>
      <c r="C1443" s="54">
        <v>0</v>
      </c>
      <c r="D1443" s="54">
        <v>100000</v>
      </c>
      <c r="E1443" s="54">
        <v>100000</v>
      </c>
      <c r="F1443" s="54">
        <v>100000</v>
      </c>
      <c r="G1443" s="54">
        <v>100000</v>
      </c>
      <c r="H1443" s="54">
        <v>0</v>
      </c>
      <c r="I1443" s="54">
        <v>100</v>
      </c>
      <c r="J1443" s="54">
        <v>100</v>
      </c>
      <c r="K1443" s="54">
        <v>100</v>
      </c>
    </row>
    <row r="1444" spans="1:11">
      <c r="A1444" s="66" t="s">
        <v>414</v>
      </c>
      <c r="B1444" s="66" t="s">
        <v>415</v>
      </c>
      <c r="C1444" s="67">
        <v>0</v>
      </c>
      <c r="D1444" s="67">
        <v>100000</v>
      </c>
      <c r="E1444" s="67">
        <v>100000</v>
      </c>
      <c r="H1444" s="67">
        <v>0</v>
      </c>
      <c r="I1444" s="67">
        <v>100</v>
      </c>
    </row>
    <row r="1445" spans="1:11">
      <c r="A1445" s="68" t="s">
        <v>659</v>
      </c>
      <c r="B1445" s="68"/>
      <c r="C1445" s="60">
        <v>17071381</v>
      </c>
      <c r="D1445" s="60">
        <v>18447170</v>
      </c>
      <c r="E1445" s="60">
        <v>18390000</v>
      </c>
      <c r="F1445" s="60">
        <v>18390000</v>
      </c>
      <c r="G1445" s="60">
        <v>18390000</v>
      </c>
      <c r="H1445" s="60">
        <v>108.059</v>
      </c>
      <c r="I1445" s="60">
        <v>99.69</v>
      </c>
      <c r="J1445" s="60">
        <v>100</v>
      </c>
      <c r="K1445" s="60">
        <v>100</v>
      </c>
    </row>
    <row r="1446" spans="1:11">
      <c r="A1446" s="69" t="s">
        <v>654</v>
      </c>
      <c r="B1446" s="69"/>
      <c r="C1446" s="63">
        <v>17071381</v>
      </c>
      <c r="D1446" s="63">
        <v>18447170</v>
      </c>
      <c r="E1446" s="63">
        <v>18390000</v>
      </c>
      <c r="F1446" s="63">
        <v>18390000</v>
      </c>
      <c r="G1446" s="63">
        <v>18390000</v>
      </c>
      <c r="H1446" s="63">
        <v>108.059</v>
      </c>
      <c r="I1446" s="63">
        <v>99.69</v>
      </c>
      <c r="J1446" s="63">
        <v>100</v>
      </c>
      <c r="K1446" s="63">
        <v>100</v>
      </c>
    </row>
    <row r="1447" spans="1:11">
      <c r="A1447" s="64" t="s">
        <v>551</v>
      </c>
      <c r="B1447" s="64"/>
      <c r="C1447" s="65">
        <v>927730</v>
      </c>
      <c r="D1447" s="65">
        <v>1100000</v>
      </c>
      <c r="E1447" s="65">
        <v>1090000</v>
      </c>
      <c r="F1447" s="65">
        <v>1090000</v>
      </c>
      <c r="G1447" s="65">
        <v>1090000</v>
      </c>
      <c r="H1447" s="65">
        <v>118.5689</v>
      </c>
      <c r="I1447" s="65">
        <v>99.090900000000005</v>
      </c>
      <c r="J1447" s="65">
        <v>100</v>
      </c>
      <c r="K1447" s="65">
        <v>100</v>
      </c>
    </row>
    <row r="1448" spans="1:11">
      <c r="A1448" s="53" t="s">
        <v>2</v>
      </c>
      <c r="B1448" s="53" t="s">
        <v>26</v>
      </c>
      <c r="C1448" s="54">
        <v>927730</v>
      </c>
      <c r="D1448" s="54">
        <v>1100000</v>
      </c>
      <c r="E1448" s="54">
        <v>1090000</v>
      </c>
      <c r="F1448" s="54">
        <v>1090000</v>
      </c>
      <c r="G1448" s="54">
        <v>1090000</v>
      </c>
      <c r="H1448" s="54">
        <v>118.5689</v>
      </c>
      <c r="I1448" s="54">
        <v>99.090900000000005</v>
      </c>
      <c r="J1448" s="54">
        <v>100</v>
      </c>
      <c r="K1448" s="54">
        <v>100</v>
      </c>
    </row>
    <row r="1449" spans="1:11">
      <c r="A1449" s="53" t="s">
        <v>250</v>
      </c>
      <c r="B1449" s="53" t="s">
        <v>251</v>
      </c>
      <c r="C1449" s="54">
        <v>927730</v>
      </c>
      <c r="D1449" s="54">
        <v>1100000</v>
      </c>
      <c r="E1449" s="54">
        <v>1080000</v>
      </c>
      <c r="F1449" s="54">
        <v>1080000</v>
      </c>
      <c r="G1449" s="54">
        <v>1080000</v>
      </c>
      <c r="H1449" s="54">
        <v>118.5689</v>
      </c>
      <c r="I1449" s="54">
        <v>98.181799999999996</v>
      </c>
      <c r="J1449" s="54">
        <v>100</v>
      </c>
      <c r="K1449" s="54">
        <v>100</v>
      </c>
    </row>
    <row r="1450" spans="1:11">
      <c r="A1450" s="66" t="s">
        <v>259</v>
      </c>
      <c r="B1450" s="66" t="s">
        <v>260</v>
      </c>
      <c r="C1450" s="67">
        <v>285001</v>
      </c>
      <c r="D1450" s="67">
        <v>300000</v>
      </c>
      <c r="E1450" s="67">
        <v>306000</v>
      </c>
      <c r="H1450" s="67">
        <v>105.2627</v>
      </c>
      <c r="I1450" s="67">
        <v>102</v>
      </c>
    </row>
    <row r="1451" spans="1:11">
      <c r="A1451" s="66" t="s">
        <v>264</v>
      </c>
      <c r="B1451" s="66" t="s">
        <v>265</v>
      </c>
      <c r="C1451" s="67">
        <v>0</v>
      </c>
      <c r="D1451" s="67">
        <v>0</v>
      </c>
      <c r="E1451" s="67">
        <v>152000</v>
      </c>
      <c r="H1451" s="67">
        <v>0</v>
      </c>
      <c r="I1451" s="67">
        <v>0</v>
      </c>
    </row>
    <row r="1452" spans="1:11">
      <c r="A1452" s="66" t="s">
        <v>269</v>
      </c>
      <c r="B1452" s="66" t="s">
        <v>270</v>
      </c>
      <c r="C1452" s="67">
        <v>642729</v>
      </c>
      <c r="D1452" s="67">
        <v>800000</v>
      </c>
      <c r="E1452" s="67">
        <v>582500</v>
      </c>
      <c r="H1452" s="67">
        <v>124.4692</v>
      </c>
      <c r="I1452" s="67">
        <v>72.8125</v>
      </c>
    </row>
    <row r="1453" spans="1:11">
      <c r="A1453" s="66" t="s">
        <v>279</v>
      </c>
      <c r="B1453" s="66" t="s">
        <v>280</v>
      </c>
      <c r="C1453" s="67">
        <v>0</v>
      </c>
      <c r="D1453" s="67">
        <v>0</v>
      </c>
      <c r="E1453" s="67">
        <v>39500</v>
      </c>
      <c r="H1453" s="67">
        <v>0</v>
      </c>
      <c r="I1453" s="67">
        <v>0</v>
      </c>
    </row>
    <row r="1454" spans="1:11">
      <c r="A1454" s="53" t="s">
        <v>342</v>
      </c>
      <c r="B1454" s="53" t="s">
        <v>343</v>
      </c>
      <c r="C1454" s="54">
        <v>0</v>
      </c>
      <c r="D1454" s="54">
        <v>0</v>
      </c>
      <c r="E1454" s="54">
        <v>10000</v>
      </c>
      <c r="F1454" s="54">
        <v>10000</v>
      </c>
      <c r="G1454" s="54">
        <v>10000</v>
      </c>
      <c r="H1454" s="54">
        <v>0</v>
      </c>
      <c r="I1454" s="54">
        <v>0</v>
      </c>
      <c r="J1454" s="54">
        <v>100</v>
      </c>
      <c r="K1454" s="54">
        <v>100</v>
      </c>
    </row>
    <row r="1455" spans="1:11">
      <c r="A1455" s="66" t="s">
        <v>359</v>
      </c>
      <c r="B1455" s="66" t="s">
        <v>360</v>
      </c>
      <c r="C1455" s="67">
        <v>0</v>
      </c>
      <c r="D1455" s="67">
        <v>0</v>
      </c>
      <c r="E1455" s="67">
        <v>10000</v>
      </c>
      <c r="H1455" s="67">
        <v>0</v>
      </c>
      <c r="I1455" s="67">
        <v>0</v>
      </c>
    </row>
    <row r="1456" spans="1:11">
      <c r="A1456" s="64" t="s">
        <v>582</v>
      </c>
      <c r="B1456" s="64"/>
      <c r="C1456" s="65">
        <v>16116651</v>
      </c>
      <c r="D1456" s="65">
        <v>17247170</v>
      </c>
      <c r="E1456" s="65">
        <v>16380000</v>
      </c>
      <c r="F1456" s="65">
        <v>16380000</v>
      </c>
      <c r="G1456" s="65">
        <v>16380000</v>
      </c>
      <c r="H1456" s="65">
        <v>107.0146</v>
      </c>
      <c r="I1456" s="65">
        <v>94.972099999999998</v>
      </c>
      <c r="J1456" s="65">
        <v>100</v>
      </c>
      <c r="K1456" s="65">
        <v>100</v>
      </c>
    </row>
    <row r="1457" spans="1:11">
      <c r="A1457" s="53" t="s">
        <v>2</v>
      </c>
      <c r="B1457" s="53" t="s">
        <v>26</v>
      </c>
      <c r="C1457" s="54">
        <v>16116651</v>
      </c>
      <c r="D1457" s="54">
        <v>17247170</v>
      </c>
      <c r="E1457" s="54">
        <v>16380000</v>
      </c>
      <c r="F1457" s="54">
        <v>16380000</v>
      </c>
      <c r="G1457" s="54">
        <v>16380000</v>
      </c>
      <c r="H1457" s="54">
        <v>107.0146</v>
      </c>
      <c r="I1457" s="54">
        <v>94.972099999999998</v>
      </c>
      <c r="J1457" s="54">
        <v>100</v>
      </c>
      <c r="K1457" s="54">
        <v>100</v>
      </c>
    </row>
    <row r="1458" spans="1:11">
      <c r="A1458" s="53" t="s">
        <v>226</v>
      </c>
      <c r="B1458" s="53" t="s">
        <v>227</v>
      </c>
      <c r="C1458" s="54">
        <v>12847001</v>
      </c>
      <c r="D1458" s="54">
        <v>12775610</v>
      </c>
      <c r="E1458" s="54">
        <v>12965000</v>
      </c>
      <c r="F1458" s="54">
        <v>12965000</v>
      </c>
      <c r="G1458" s="54">
        <v>12965000</v>
      </c>
      <c r="H1458" s="54">
        <v>99.444199999999995</v>
      </c>
      <c r="I1458" s="54">
        <v>101.4824</v>
      </c>
      <c r="J1458" s="54">
        <v>100</v>
      </c>
      <c r="K1458" s="54">
        <v>100</v>
      </c>
    </row>
    <row r="1459" spans="1:11">
      <c r="A1459" s="66" t="s">
        <v>235</v>
      </c>
      <c r="B1459" s="66" t="s">
        <v>236</v>
      </c>
      <c r="C1459" s="67">
        <v>10677392</v>
      </c>
      <c r="D1459" s="67">
        <v>10701250</v>
      </c>
      <c r="E1459" s="67">
        <v>10750000</v>
      </c>
      <c r="H1459" s="67">
        <v>100.2234</v>
      </c>
      <c r="I1459" s="67">
        <v>100.4555</v>
      </c>
    </row>
    <row r="1460" spans="1:11">
      <c r="A1460" s="66" t="s">
        <v>240</v>
      </c>
      <c r="B1460" s="66" t="s">
        <v>241</v>
      </c>
      <c r="C1460" s="67">
        <v>337554</v>
      </c>
      <c r="D1460" s="67">
        <v>233740</v>
      </c>
      <c r="E1460" s="67">
        <v>335000</v>
      </c>
      <c r="H1460" s="67">
        <v>69.245199999999997</v>
      </c>
      <c r="I1460" s="67">
        <v>143.32159999999999</v>
      </c>
    </row>
    <row r="1461" spans="1:11">
      <c r="A1461" s="66" t="s">
        <v>245</v>
      </c>
      <c r="B1461" s="66" t="s">
        <v>246</v>
      </c>
      <c r="C1461" s="67">
        <v>1832055</v>
      </c>
      <c r="D1461" s="67">
        <v>1840620</v>
      </c>
      <c r="E1461" s="67">
        <v>1880000</v>
      </c>
      <c r="H1461" s="67">
        <v>100.4675</v>
      </c>
      <c r="I1461" s="67">
        <v>102.13939999999999</v>
      </c>
    </row>
    <row r="1462" spans="1:11">
      <c r="A1462" s="53" t="s">
        <v>250</v>
      </c>
      <c r="B1462" s="53" t="s">
        <v>251</v>
      </c>
      <c r="C1462" s="54">
        <v>3243588</v>
      </c>
      <c r="D1462" s="54">
        <v>4450560</v>
      </c>
      <c r="E1462" s="54">
        <v>3408000</v>
      </c>
      <c r="F1462" s="54">
        <v>3408000</v>
      </c>
      <c r="G1462" s="54">
        <v>3408000</v>
      </c>
      <c r="H1462" s="54">
        <v>137.21100000000001</v>
      </c>
      <c r="I1462" s="54">
        <v>76.574600000000004</v>
      </c>
      <c r="J1462" s="54">
        <v>100</v>
      </c>
      <c r="K1462" s="54">
        <v>100</v>
      </c>
    </row>
    <row r="1463" spans="1:11">
      <c r="A1463" s="66" t="s">
        <v>259</v>
      </c>
      <c r="B1463" s="66" t="s">
        <v>260</v>
      </c>
      <c r="C1463" s="67">
        <v>0</v>
      </c>
      <c r="D1463" s="67">
        <v>0</v>
      </c>
      <c r="E1463" s="67">
        <v>32000</v>
      </c>
      <c r="H1463" s="67">
        <v>0</v>
      </c>
      <c r="I1463" s="67">
        <v>0</v>
      </c>
    </row>
    <row r="1464" spans="1:11">
      <c r="A1464" s="66" t="s">
        <v>264</v>
      </c>
      <c r="B1464" s="66" t="s">
        <v>265</v>
      </c>
      <c r="C1464" s="67">
        <v>1475594</v>
      </c>
      <c r="D1464" s="67">
        <v>1740560</v>
      </c>
      <c r="E1464" s="67">
        <v>1447000</v>
      </c>
      <c r="H1464" s="67">
        <v>117.95650000000001</v>
      </c>
      <c r="I1464" s="67">
        <v>83.134100000000004</v>
      </c>
    </row>
    <row r="1465" spans="1:11">
      <c r="A1465" s="66" t="s">
        <v>269</v>
      </c>
      <c r="B1465" s="66" t="s">
        <v>270</v>
      </c>
      <c r="C1465" s="67">
        <v>1559331</v>
      </c>
      <c r="D1465" s="67">
        <v>2420000</v>
      </c>
      <c r="E1465" s="67">
        <v>1683000</v>
      </c>
      <c r="H1465" s="67">
        <v>155.19470000000001</v>
      </c>
      <c r="I1465" s="67">
        <v>69.545400000000001</v>
      </c>
    </row>
    <row r="1466" spans="1:11">
      <c r="A1466" s="66" t="s">
        <v>279</v>
      </c>
      <c r="B1466" s="66" t="s">
        <v>280</v>
      </c>
      <c r="C1466" s="67">
        <v>208663</v>
      </c>
      <c r="D1466" s="67">
        <v>290000</v>
      </c>
      <c r="E1466" s="67">
        <v>246000</v>
      </c>
      <c r="H1466" s="67">
        <v>138.97999999999999</v>
      </c>
      <c r="I1466" s="67">
        <v>84.827500000000001</v>
      </c>
    </row>
    <row r="1467" spans="1:11">
      <c r="A1467" s="53" t="s">
        <v>284</v>
      </c>
      <c r="B1467" s="53" t="s">
        <v>285</v>
      </c>
      <c r="C1467" s="54">
        <v>26062</v>
      </c>
      <c r="D1467" s="54">
        <v>21000</v>
      </c>
      <c r="E1467" s="54">
        <v>7000</v>
      </c>
      <c r="F1467" s="54">
        <v>7000</v>
      </c>
      <c r="G1467" s="54">
        <v>7000</v>
      </c>
      <c r="H1467" s="54">
        <v>80.576999999999998</v>
      </c>
      <c r="I1467" s="54">
        <v>33.333300000000001</v>
      </c>
      <c r="J1467" s="54">
        <v>100</v>
      </c>
      <c r="K1467" s="54">
        <v>100</v>
      </c>
    </row>
    <row r="1468" spans="1:11">
      <c r="A1468" s="66" t="s">
        <v>297</v>
      </c>
      <c r="B1468" s="66" t="s">
        <v>298</v>
      </c>
      <c r="C1468" s="67">
        <v>26062</v>
      </c>
      <c r="D1468" s="67">
        <v>21000</v>
      </c>
      <c r="E1468" s="67">
        <v>7000</v>
      </c>
      <c r="H1468" s="67">
        <v>80.576999999999998</v>
      </c>
      <c r="I1468" s="67">
        <v>33.333300000000001</v>
      </c>
    </row>
    <row r="1469" spans="1:11">
      <c r="A1469" s="64" t="s">
        <v>611</v>
      </c>
      <c r="B1469" s="64"/>
      <c r="C1469" s="65">
        <v>12000</v>
      </c>
      <c r="D1469" s="65">
        <v>100000</v>
      </c>
      <c r="E1469" s="65">
        <v>885000</v>
      </c>
      <c r="F1469" s="65">
        <v>885000</v>
      </c>
      <c r="G1469" s="65">
        <v>885000</v>
      </c>
      <c r="H1469" s="65">
        <v>833.33330000000001</v>
      </c>
      <c r="I1469" s="65">
        <v>885</v>
      </c>
      <c r="J1469" s="65">
        <v>100</v>
      </c>
      <c r="K1469" s="65">
        <v>100</v>
      </c>
    </row>
    <row r="1470" spans="1:11">
      <c r="A1470" s="53" t="s">
        <v>2</v>
      </c>
      <c r="B1470" s="53" t="s">
        <v>26</v>
      </c>
      <c r="C1470" s="54">
        <v>12000</v>
      </c>
      <c r="D1470" s="54">
        <v>100000</v>
      </c>
      <c r="E1470" s="54">
        <v>70000</v>
      </c>
      <c r="F1470" s="54">
        <v>70000</v>
      </c>
      <c r="G1470" s="54">
        <v>70000</v>
      </c>
      <c r="H1470" s="54">
        <v>833.33330000000001</v>
      </c>
      <c r="I1470" s="54">
        <v>70</v>
      </c>
      <c r="J1470" s="54">
        <v>100</v>
      </c>
      <c r="K1470" s="54">
        <v>100</v>
      </c>
    </row>
    <row r="1471" spans="1:11">
      <c r="A1471" s="53" t="s">
        <v>250</v>
      </c>
      <c r="B1471" s="53" t="s">
        <v>251</v>
      </c>
      <c r="C1471" s="54">
        <v>12000</v>
      </c>
      <c r="D1471" s="54">
        <v>100000</v>
      </c>
      <c r="E1471" s="54">
        <v>70000</v>
      </c>
      <c r="F1471" s="54">
        <v>70000</v>
      </c>
      <c r="G1471" s="54">
        <v>70000</v>
      </c>
      <c r="H1471" s="54">
        <v>833.33330000000001</v>
      </c>
      <c r="I1471" s="54">
        <v>70</v>
      </c>
      <c r="J1471" s="54">
        <v>100</v>
      </c>
      <c r="K1471" s="54">
        <v>100</v>
      </c>
    </row>
    <row r="1472" spans="1:11">
      <c r="A1472" s="66" t="s">
        <v>264</v>
      </c>
      <c r="B1472" s="66" t="s">
        <v>265</v>
      </c>
      <c r="C1472" s="67">
        <v>0</v>
      </c>
      <c r="D1472" s="67">
        <v>0</v>
      </c>
      <c r="E1472" s="67">
        <v>60000</v>
      </c>
      <c r="H1472" s="67">
        <v>0</v>
      </c>
      <c r="I1472" s="67">
        <v>0</v>
      </c>
    </row>
    <row r="1473" spans="1:11">
      <c r="A1473" s="66" t="s">
        <v>269</v>
      </c>
      <c r="B1473" s="66" t="s">
        <v>270</v>
      </c>
      <c r="C1473" s="67">
        <v>12000</v>
      </c>
      <c r="D1473" s="67">
        <v>100000</v>
      </c>
      <c r="E1473" s="67">
        <v>10000</v>
      </c>
      <c r="H1473" s="67">
        <v>833.33330000000001</v>
      </c>
      <c r="I1473" s="67">
        <v>10</v>
      </c>
    </row>
    <row r="1474" spans="1:11">
      <c r="A1474" s="53" t="s">
        <v>3</v>
      </c>
      <c r="B1474" s="53" t="s">
        <v>34</v>
      </c>
      <c r="C1474" s="54">
        <v>0</v>
      </c>
      <c r="D1474" s="54">
        <v>0</v>
      </c>
      <c r="E1474" s="54">
        <v>815000</v>
      </c>
      <c r="F1474" s="54">
        <v>815000</v>
      </c>
      <c r="G1474" s="54">
        <v>815000</v>
      </c>
      <c r="H1474" s="54">
        <v>0</v>
      </c>
      <c r="I1474" s="54">
        <v>0</v>
      </c>
      <c r="J1474" s="54">
        <v>100</v>
      </c>
      <c r="K1474" s="54">
        <v>100</v>
      </c>
    </row>
    <row r="1475" spans="1:11">
      <c r="A1475" s="53" t="s">
        <v>371</v>
      </c>
      <c r="B1475" s="53" t="s">
        <v>372</v>
      </c>
      <c r="C1475" s="54">
        <v>0</v>
      </c>
      <c r="D1475" s="54">
        <v>0</v>
      </c>
      <c r="E1475" s="54">
        <v>5000</v>
      </c>
      <c r="F1475" s="54">
        <v>5000</v>
      </c>
      <c r="G1475" s="54">
        <v>5000</v>
      </c>
      <c r="H1475" s="54">
        <v>0</v>
      </c>
      <c r="I1475" s="54">
        <v>0</v>
      </c>
      <c r="J1475" s="54">
        <v>100</v>
      </c>
      <c r="K1475" s="54">
        <v>100</v>
      </c>
    </row>
    <row r="1476" spans="1:11">
      <c r="A1476" s="66" t="s">
        <v>385</v>
      </c>
      <c r="B1476" s="66" t="s">
        <v>386</v>
      </c>
      <c r="C1476" s="67">
        <v>0</v>
      </c>
      <c r="D1476" s="67">
        <v>0</v>
      </c>
      <c r="E1476" s="67">
        <v>5000</v>
      </c>
      <c r="H1476" s="67">
        <v>0</v>
      </c>
      <c r="I1476" s="67">
        <v>0</v>
      </c>
    </row>
    <row r="1477" spans="1:11" ht="25.5">
      <c r="A1477" s="53" t="s">
        <v>409</v>
      </c>
      <c r="B1477" s="53" t="s">
        <v>410</v>
      </c>
      <c r="C1477" s="54">
        <v>0</v>
      </c>
      <c r="D1477" s="54">
        <v>0</v>
      </c>
      <c r="E1477" s="54">
        <v>810000</v>
      </c>
      <c r="F1477" s="54">
        <v>810000</v>
      </c>
      <c r="G1477" s="54">
        <v>810000</v>
      </c>
      <c r="H1477" s="54">
        <v>0</v>
      </c>
      <c r="I1477" s="54">
        <v>0</v>
      </c>
      <c r="J1477" s="54">
        <v>100</v>
      </c>
      <c r="K1477" s="54">
        <v>100</v>
      </c>
    </row>
    <row r="1478" spans="1:11">
      <c r="A1478" s="66" t="s">
        <v>414</v>
      </c>
      <c r="B1478" s="66" t="s">
        <v>415</v>
      </c>
      <c r="C1478" s="67">
        <v>0</v>
      </c>
      <c r="D1478" s="67">
        <v>0</v>
      </c>
      <c r="E1478" s="67">
        <v>810000</v>
      </c>
      <c r="H1478" s="67">
        <v>0</v>
      </c>
      <c r="I1478" s="67">
        <v>0</v>
      </c>
    </row>
    <row r="1479" spans="1:11">
      <c r="A1479" s="64" t="s">
        <v>612</v>
      </c>
      <c r="B1479" s="64"/>
      <c r="C1479" s="65">
        <v>15000</v>
      </c>
      <c r="D1479" s="65">
        <v>0</v>
      </c>
      <c r="E1479" s="65">
        <v>35000</v>
      </c>
      <c r="F1479" s="65">
        <v>35000</v>
      </c>
      <c r="G1479" s="65">
        <v>35000</v>
      </c>
      <c r="H1479" s="65">
        <v>0</v>
      </c>
      <c r="I1479" s="65">
        <v>0</v>
      </c>
      <c r="J1479" s="65">
        <v>100</v>
      </c>
      <c r="K1479" s="65">
        <v>100</v>
      </c>
    </row>
    <row r="1480" spans="1:11">
      <c r="A1480" s="53" t="s">
        <v>2</v>
      </c>
      <c r="B1480" s="53" t="s">
        <v>26</v>
      </c>
      <c r="C1480" s="54">
        <v>15000</v>
      </c>
      <c r="D1480" s="54">
        <v>0</v>
      </c>
      <c r="E1480" s="54">
        <v>25000</v>
      </c>
      <c r="F1480" s="54">
        <v>25000</v>
      </c>
      <c r="G1480" s="54">
        <v>25000</v>
      </c>
      <c r="H1480" s="54">
        <v>0</v>
      </c>
      <c r="I1480" s="54">
        <v>0</v>
      </c>
      <c r="J1480" s="54">
        <v>100</v>
      </c>
      <c r="K1480" s="54">
        <v>100</v>
      </c>
    </row>
    <row r="1481" spans="1:11">
      <c r="A1481" s="53" t="s">
        <v>250</v>
      </c>
      <c r="B1481" s="53" t="s">
        <v>251</v>
      </c>
      <c r="C1481" s="54">
        <v>15000</v>
      </c>
      <c r="D1481" s="54">
        <v>0</v>
      </c>
      <c r="E1481" s="54">
        <v>0</v>
      </c>
      <c r="F1481" s="54">
        <v>0</v>
      </c>
      <c r="G1481" s="54">
        <v>0</v>
      </c>
      <c r="H1481" s="54">
        <v>0</v>
      </c>
      <c r="I1481" s="54">
        <v>0</v>
      </c>
      <c r="J1481" s="54">
        <v>0</v>
      </c>
      <c r="K1481" s="54">
        <v>0</v>
      </c>
    </row>
    <row r="1482" spans="1:11">
      <c r="A1482" s="66" t="s">
        <v>269</v>
      </c>
      <c r="B1482" s="66" t="s">
        <v>270</v>
      </c>
      <c r="C1482" s="67">
        <v>15000</v>
      </c>
      <c r="D1482" s="67">
        <v>0</v>
      </c>
      <c r="E1482" s="67">
        <v>0</v>
      </c>
      <c r="H1482" s="67">
        <v>0</v>
      </c>
      <c r="I1482" s="67">
        <v>0</v>
      </c>
    </row>
    <row r="1483" spans="1:11">
      <c r="A1483" s="53" t="s">
        <v>284</v>
      </c>
      <c r="B1483" s="53" t="s">
        <v>285</v>
      </c>
      <c r="C1483" s="54">
        <v>0</v>
      </c>
      <c r="D1483" s="54">
        <v>0</v>
      </c>
      <c r="E1483" s="54">
        <v>25000</v>
      </c>
      <c r="F1483" s="54">
        <v>25000</v>
      </c>
      <c r="G1483" s="54">
        <v>25000</v>
      </c>
      <c r="H1483" s="54">
        <v>0</v>
      </c>
      <c r="I1483" s="54">
        <v>0</v>
      </c>
      <c r="J1483" s="54">
        <v>100</v>
      </c>
      <c r="K1483" s="54">
        <v>100</v>
      </c>
    </row>
    <row r="1484" spans="1:11">
      <c r="A1484" s="66" t="s">
        <v>297</v>
      </c>
      <c r="B1484" s="66" t="s">
        <v>298</v>
      </c>
      <c r="C1484" s="67">
        <v>0</v>
      </c>
      <c r="D1484" s="67">
        <v>0</v>
      </c>
      <c r="E1484" s="67">
        <v>25000</v>
      </c>
      <c r="H1484" s="67">
        <v>0</v>
      </c>
      <c r="I1484" s="67">
        <v>0</v>
      </c>
    </row>
    <row r="1485" spans="1:11">
      <c r="A1485" s="53" t="s">
        <v>3</v>
      </c>
      <c r="B1485" s="53" t="s">
        <v>34</v>
      </c>
      <c r="C1485" s="54">
        <v>0</v>
      </c>
      <c r="D1485" s="54">
        <v>0</v>
      </c>
      <c r="E1485" s="54">
        <v>10000</v>
      </c>
      <c r="F1485" s="54">
        <v>10000</v>
      </c>
      <c r="G1485" s="54">
        <v>10000</v>
      </c>
      <c r="H1485" s="54">
        <v>0</v>
      </c>
      <c r="I1485" s="54">
        <v>0</v>
      </c>
      <c r="J1485" s="54">
        <v>100</v>
      </c>
      <c r="K1485" s="54">
        <v>100</v>
      </c>
    </row>
    <row r="1486" spans="1:11">
      <c r="A1486" s="53" t="s">
        <v>371</v>
      </c>
      <c r="B1486" s="53" t="s">
        <v>372</v>
      </c>
      <c r="C1486" s="54">
        <v>0</v>
      </c>
      <c r="D1486" s="54">
        <v>0</v>
      </c>
      <c r="E1486" s="54">
        <v>10000</v>
      </c>
      <c r="F1486" s="54">
        <v>10000</v>
      </c>
      <c r="G1486" s="54">
        <v>10000</v>
      </c>
      <c r="H1486" s="54">
        <v>0</v>
      </c>
      <c r="I1486" s="54">
        <v>0</v>
      </c>
      <c r="J1486" s="54">
        <v>100</v>
      </c>
      <c r="K1486" s="54">
        <v>100</v>
      </c>
    </row>
    <row r="1487" spans="1:11">
      <c r="A1487" s="66" t="s">
        <v>385</v>
      </c>
      <c r="B1487" s="66" t="s">
        <v>386</v>
      </c>
      <c r="C1487" s="67">
        <v>0</v>
      </c>
      <c r="D1487" s="67">
        <v>0</v>
      </c>
      <c r="E1487" s="67">
        <v>10000</v>
      </c>
      <c r="H1487" s="67">
        <v>0</v>
      </c>
      <c r="I1487" s="67">
        <v>0</v>
      </c>
    </row>
    <row r="1488" spans="1:11">
      <c r="A1488" s="68" t="s">
        <v>660</v>
      </c>
      <c r="B1488" s="68"/>
      <c r="C1488" s="60">
        <v>12905326.689999999</v>
      </c>
      <c r="D1488" s="60">
        <v>17583926</v>
      </c>
      <c r="E1488" s="60">
        <v>19690615</v>
      </c>
      <c r="F1488" s="60">
        <v>19690615</v>
      </c>
      <c r="G1488" s="60">
        <v>19690615</v>
      </c>
      <c r="H1488" s="60">
        <v>136.25319999999999</v>
      </c>
      <c r="I1488" s="60">
        <v>111.9807</v>
      </c>
      <c r="J1488" s="60">
        <v>100</v>
      </c>
      <c r="K1488" s="60">
        <v>100</v>
      </c>
    </row>
    <row r="1489" spans="1:11">
      <c r="A1489" s="69" t="s">
        <v>654</v>
      </c>
      <c r="B1489" s="69"/>
      <c r="C1489" s="63">
        <v>12905326.689999999</v>
      </c>
      <c r="D1489" s="63">
        <v>17583926</v>
      </c>
      <c r="E1489" s="63">
        <v>19690615</v>
      </c>
      <c r="F1489" s="63">
        <v>19690615</v>
      </c>
      <c r="G1489" s="63">
        <v>19690615</v>
      </c>
      <c r="H1489" s="63">
        <v>136.25319999999999</v>
      </c>
      <c r="I1489" s="63">
        <v>111.9807</v>
      </c>
      <c r="J1489" s="63">
        <v>100</v>
      </c>
      <c r="K1489" s="63">
        <v>100</v>
      </c>
    </row>
    <row r="1490" spans="1:11">
      <c r="A1490" s="64" t="s">
        <v>551</v>
      </c>
      <c r="B1490" s="64"/>
      <c r="C1490" s="65">
        <v>5844484.9500000002</v>
      </c>
      <c r="D1490" s="65">
        <v>6799018</v>
      </c>
      <c r="E1490" s="65">
        <v>6594269</v>
      </c>
      <c r="F1490" s="65">
        <v>6594269</v>
      </c>
      <c r="G1490" s="65">
        <v>6594269</v>
      </c>
      <c r="H1490" s="65">
        <v>116.3322</v>
      </c>
      <c r="I1490" s="65">
        <v>96.988500000000002</v>
      </c>
      <c r="J1490" s="65">
        <v>100</v>
      </c>
      <c r="K1490" s="65">
        <v>100</v>
      </c>
    </row>
    <row r="1491" spans="1:11">
      <c r="A1491" s="53" t="s">
        <v>2</v>
      </c>
      <c r="B1491" s="53" t="s">
        <v>26</v>
      </c>
      <c r="C1491" s="54">
        <v>5700042.4400000004</v>
      </c>
      <c r="D1491" s="54">
        <v>5763292</v>
      </c>
      <c r="E1491" s="54">
        <v>6124693</v>
      </c>
      <c r="F1491" s="54">
        <v>6124693</v>
      </c>
      <c r="G1491" s="54">
        <v>6124693</v>
      </c>
      <c r="H1491" s="54">
        <v>101.1096</v>
      </c>
      <c r="I1491" s="54">
        <v>106.27070000000001</v>
      </c>
      <c r="J1491" s="54">
        <v>100</v>
      </c>
      <c r="K1491" s="54">
        <v>100</v>
      </c>
    </row>
    <row r="1492" spans="1:11">
      <c r="A1492" s="53" t="s">
        <v>226</v>
      </c>
      <c r="B1492" s="53" t="s">
        <v>227</v>
      </c>
      <c r="C1492" s="54">
        <v>2883862.61</v>
      </c>
      <c r="D1492" s="54">
        <v>2985753</v>
      </c>
      <c r="E1492" s="54">
        <v>3259691</v>
      </c>
      <c r="F1492" s="54">
        <v>3259691</v>
      </c>
      <c r="G1492" s="54">
        <v>3259691</v>
      </c>
      <c r="H1492" s="54">
        <v>103.5331</v>
      </c>
      <c r="I1492" s="54">
        <v>109.1748</v>
      </c>
      <c r="J1492" s="54">
        <v>100</v>
      </c>
      <c r="K1492" s="54">
        <v>100</v>
      </c>
    </row>
    <row r="1493" spans="1:11">
      <c r="A1493" s="66" t="s">
        <v>235</v>
      </c>
      <c r="B1493" s="66" t="s">
        <v>236</v>
      </c>
      <c r="C1493" s="67">
        <v>2389749.7999999998</v>
      </c>
      <c r="D1493" s="67">
        <v>2432054</v>
      </c>
      <c r="E1493" s="67">
        <v>2623640</v>
      </c>
      <c r="H1493" s="67">
        <v>101.7702</v>
      </c>
      <c r="I1493" s="67">
        <v>107.8775</v>
      </c>
    </row>
    <row r="1494" spans="1:11">
      <c r="A1494" s="66" t="s">
        <v>240</v>
      </c>
      <c r="B1494" s="66" t="s">
        <v>241</v>
      </c>
      <c r="C1494" s="67">
        <v>142735.64000000001</v>
      </c>
      <c r="D1494" s="67">
        <v>135385</v>
      </c>
      <c r="E1494" s="67">
        <v>184785</v>
      </c>
      <c r="H1494" s="67">
        <v>94.850099999999998</v>
      </c>
      <c r="I1494" s="67">
        <v>136.48849999999999</v>
      </c>
    </row>
    <row r="1495" spans="1:11">
      <c r="A1495" s="66" t="s">
        <v>245</v>
      </c>
      <c r="B1495" s="66" t="s">
        <v>246</v>
      </c>
      <c r="C1495" s="67">
        <v>351377.17</v>
      </c>
      <c r="D1495" s="67">
        <v>418314</v>
      </c>
      <c r="E1495" s="67">
        <v>451266</v>
      </c>
      <c r="H1495" s="67">
        <v>119.0498</v>
      </c>
      <c r="I1495" s="67">
        <v>107.87730000000001</v>
      </c>
    </row>
    <row r="1496" spans="1:11">
      <c r="A1496" s="53" t="s">
        <v>250</v>
      </c>
      <c r="B1496" s="53" t="s">
        <v>251</v>
      </c>
      <c r="C1496" s="54">
        <v>2805987.01</v>
      </c>
      <c r="D1496" s="54">
        <v>2767589</v>
      </c>
      <c r="E1496" s="54">
        <v>2851352</v>
      </c>
      <c r="F1496" s="54">
        <v>2851352</v>
      </c>
      <c r="G1496" s="54">
        <v>2851352</v>
      </c>
      <c r="H1496" s="54">
        <v>98.631500000000003</v>
      </c>
      <c r="I1496" s="54">
        <v>103.0265</v>
      </c>
      <c r="J1496" s="54">
        <v>100</v>
      </c>
      <c r="K1496" s="54">
        <v>100</v>
      </c>
    </row>
    <row r="1497" spans="1:11">
      <c r="A1497" s="66" t="s">
        <v>259</v>
      </c>
      <c r="B1497" s="66" t="s">
        <v>260</v>
      </c>
      <c r="C1497" s="67">
        <v>156530.42000000001</v>
      </c>
      <c r="D1497" s="67">
        <v>125972</v>
      </c>
      <c r="E1497" s="67">
        <v>132372</v>
      </c>
      <c r="H1497" s="67">
        <v>80.477599999999995</v>
      </c>
      <c r="I1497" s="67">
        <v>105.0804</v>
      </c>
    </row>
    <row r="1498" spans="1:11">
      <c r="A1498" s="66" t="s">
        <v>264</v>
      </c>
      <c r="B1498" s="66" t="s">
        <v>265</v>
      </c>
      <c r="C1498" s="67">
        <v>1506375.17</v>
      </c>
      <c r="D1498" s="67">
        <v>1526349</v>
      </c>
      <c r="E1498" s="67">
        <v>1643369</v>
      </c>
      <c r="H1498" s="67">
        <v>101.3259</v>
      </c>
      <c r="I1498" s="67">
        <v>107.6666</v>
      </c>
    </row>
    <row r="1499" spans="1:11">
      <c r="A1499" s="66" t="s">
        <v>269</v>
      </c>
      <c r="B1499" s="66" t="s">
        <v>270</v>
      </c>
      <c r="C1499" s="67">
        <v>981446.03</v>
      </c>
      <c r="D1499" s="67">
        <v>925029</v>
      </c>
      <c r="E1499" s="67">
        <v>903372</v>
      </c>
      <c r="H1499" s="67">
        <v>94.251599999999996</v>
      </c>
      <c r="I1499" s="67">
        <v>97.658699999999996</v>
      </c>
    </row>
    <row r="1500" spans="1:11">
      <c r="A1500" s="66" t="s">
        <v>279</v>
      </c>
      <c r="B1500" s="66" t="s">
        <v>280</v>
      </c>
      <c r="C1500" s="67">
        <v>161635.39000000001</v>
      </c>
      <c r="D1500" s="67">
        <v>190239</v>
      </c>
      <c r="E1500" s="67">
        <v>172239</v>
      </c>
      <c r="H1500" s="67">
        <v>117.69629999999999</v>
      </c>
      <c r="I1500" s="67">
        <v>90.538200000000003</v>
      </c>
    </row>
    <row r="1501" spans="1:11">
      <c r="A1501" s="53" t="s">
        <v>284</v>
      </c>
      <c r="B1501" s="53" t="s">
        <v>285</v>
      </c>
      <c r="C1501" s="54">
        <v>10192.82</v>
      </c>
      <c r="D1501" s="54">
        <v>9950</v>
      </c>
      <c r="E1501" s="54">
        <v>13650</v>
      </c>
      <c r="F1501" s="54">
        <v>13650</v>
      </c>
      <c r="G1501" s="54">
        <v>13650</v>
      </c>
      <c r="H1501" s="54">
        <v>97.617699999999999</v>
      </c>
      <c r="I1501" s="54">
        <v>137.1859</v>
      </c>
      <c r="J1501" s="54">
        <v>100</v>
      </c>
      <c r="K1501" s="54">
        <v>100</v>
      </c>
    </row>
    <row r="1502" spans="1:11">
      <c r="A1502" s="66" t="s">
        <v>297</v>
      </c>
      <c r="B1502" s="66" t="s">
        <v>298</v>
      </c>
      <c r="C1502" s="67">
        <v>10192.82</v>
      </c>
      <c r="D1502" s="67">
        <v>9950</v>
      </c>
      <c r="E1502" s="67">
        <v>13650</v>
      </c>
      <c r="H1502" s="67">
        <v>97.617699999999999</v>
      </c>
      <c r="I1502" s="67">
        <v>137.1859</v>
      </c>
    </row>
    <row r="1503" spans="1:11">
      <c r="A1503" s="53" t="s">
        <v>3</v>
      </c>
      <c r="B1503" s="53" t="s">
        <v>34</v>
      </c>
      <c r="C1503" s="54">
        <v>144442.51</v>
      </c>
      <c r="D1503" s="54">
        <v>1035726</v>
      </c>
      <c r="E1503" s="54">
        <v>469576</v>
      </c>
      <c r="F1503" s="54">
        <v>469576</v>
      </c>
      <c r="G1503" s="54">
        <v>469576</v>
      </c>
      <c r="H1503" s="54">
        <v>717.05060000000003</v>
      </c>
      <c r="I1503" s="54">
        <v>45.337800000000001</v>
      </c>
      <c r="J1503" s="54">
        <v>100</v>
      </c>
      <c r="K1503" s="54">
        <v>100</v>
      </c>
    </row>
    <row r="1504" spans="1:11" ht="25.5">
      <c r="A1504" s="53" t="s">
        <v>366</v>
      </c>
      <c r="B1504" s="53" t="s">
        <v>367</v>
      </c>
      <c r="C1504" s="54">
        <v>1350</v>
      </c>
      <c r="D1504" s="54">
        <v>6750</v>
      </c>
      <c r="E1504" s="54">
        <v>0</v>
      </c>
      <c r="F1504" s="54">
        <v>0</v>
      </c>
      <c r="G1504" s="54">
        <v>0</v>
      </c>
      <c r="H1504" s="54">
        <v>500</v>
      </c>
      <c r="I1504" s="54">
        <v>0</v>
      </c>
      <c r="J1504" s="54">
        <v>0</v>
      </c>
      <c r="K1504" s="54">
        <v>0</v>
      </c>
    </row>
    <row r="1505" spans="1:11">
      <c r="A1505" s="66" t="s">
        <v>369</v>
      </c>
      <c r="B1505" s="66" t="s">
        <v>370</v>
      </c>
      <c r="C1505" s="67">
        <v>1350</v>
      </c>
      <c r="D1505" s="67">
        <v>6750</v>
      </c>
      <c r="E1505" s="67">
        <v>0</v>
      </c>
      <c r="H1505" s="67">
        <v>500</v>
      </c>
      <c r="I1505" s="67">
        <v>0</v>
      </c>
    </row>
    <row r="1506" spans="1:11">
      <c r="A1506" s="53" t="s">
        <v>371</v>
      </c>
      <c r="B1506" s="53" t="s">
        <v>372</v>
      </c>
      <c r="C1506" s="54">
        <v>143092.51</v>
      </c>
      <c r="D1506" s="54">
        <v>1028976</v>
      </c>
      <c r="E1506" s="54">
        <v>469576</v>
      </c>
      <c r="F1506" s="54">
        <v>469576</v>
      </c>
      <c r="G1506" s="54">
        <v>469576</v>
      </c>
      <c r="H1506" s="54">
        <v>719.09839999999997</v>
      </c>
      <c r="I1506" s="54">
        <v>45.635199999999998</v>
      </c>
      <c r="J1506" s="54">
        <v>100</v>
      </c>
      <c r="K1506" s="54">
        <v>100</v>
      </c>
    </row>
    <row r="1507" spans="1:11">
      <c r="A1507" s="66" t="s">
        <v>380</v>
      </c>
      <c r="B1507" s="66" t="s">
        <v>381</v>
      </c>
      <c r="C1507" s="67">
        <v>0</v>
      </c>
      <c r="D1507" s="67">
        <v>569576</v>
      </c>
      <c r="E1507" s="67">
        <v>469576</v>
      </c>
      <c r="H1507" s="67">
        <v>0</v>
      </c>
      <c r="I1507" s="67">
        <v>82.442999999999998</v>
      </c>
    </row>
    <row r="1508" spans="1:11">
      <c r="A1508" s="66" t="s">
        <v>385</v>
      </c>
      <c r="B1508" s="66" t="s">
        <v>386</v>
      </c>
      <c r="C1508" s="67">
        <v>143092.51</v>
      </c>
      <c r="D1508" s="67">
        <v>439400</v>
      </c>
      <c r="E1508" s="67">
        <v>0</v>
      </c>
      <c r="H1508" s="67">
        <v>307.07400000000001</v>
      </c>
      <c r="I1508" s="67">
        <v>0</v>
      </c>
    </row>
    <row r="1509" spans="1:11">
      <c r="A1509" s="66" t="s">
        <v>402</v>
      </c>
      <c r="B1509" s="66" t="s">
        <v>403</v>
      </c>
      <c r="C1509" s="67">
        <v>0</v>
      </c>
      <c r="D1509" s="67">
        <v>20000</v>
      </c>
      <c r="E1509" s="67">
        <v>0</v>
      </c>
      <c r="H1509" s="67">
        <v>0</v>
      </c>
      <c r="I1509" s="67">
        <v>0</v>
      </c>
    </row>
    <row r="1510" spans="1:11">
      <c r="A1510" s="64" t="s">
        <v>582</v>
      </c>
      <c r="B1510" s="64"/>
      <c r="C1510" s="65">
        <v>6410956.8099999996</v>
      </c>
      <c r="D1510" s="65">
        <v>10059433</v>
      </c>
      <c r="E1510" s="65">
        <v>12114860</v>
      </c>
      <c r="F1510" s="65">
        <v>12114860</v>
      </c>
      <c r="G1510" s="65">
        <v>12114860</v>
      </c>
      <c r="H1510" s="65">
        <v>156.91</v>
      </c>
      <c r="I1510" s="65">
        <v>120.4328</v>
      </c>
      <c r="J1510" s="65">
        <v>100</v>
      </c>
      <c r="K1510" s="65">
        <v>100</v>
      </c>
    </row>
    <row r="1511" spans="1:11">
      <c r="A1511" s="53" t="s">
        <v>2</v>
      </c>
      <c r="B1511" s="53" t="s">
        <v>26</v>
      </c>
      <c r="C1511" s="54">
        <v>6410956.8099999996</v>
      </c>
      <c r="D1511" s="54">
        <v>9793908</v>
      </c>
      <c r="E1511" s="54">
        <v>11117344</v>
      </c>
      <c r="F1511" s="54">
        <v>11117344</v>
      </c>
      <c r="G1511" s="54">
        <v>11117344</v>
      </c>
      <c r="H1511" s="54">
        <v>152.76820000000001</v>
      </c>
      <c r="I1511" s="54">
        <v>113.5128</v>
      </c>
      <c r="J1511" s="54">
        <v>100</v>
      </c>
      <c r="K1511" s="54">
        <v>100</v>
      </c>
    </row>
    <row r="1512" spans="1:11">
      <c r="A1512" s="53" t="s">
        <v>226</v>
      </c>
      <c r="B1512" s="53" t="s">
        <v>227</v>
      </c>
      <c r="C1512" s="54">
        <v>5646064.6699999999</v>
      </c>
      <c r="D1512" s="54">
        <v>6092662</v>
      </c>
      <c r="E1512" s="54">
        <v>6360552</v>
      </c>
      <c r="F1512" s="54">
        <v>6360552</v>
      </c>
      <c r="G1512" s="54">
        <v>6360552</v>
      </c>
      <c r="H1512" s="54">
        <v>107.9098</v>
      </c>
      <c r="I1512" s="54">
        <v>104.3969</v>
      </c>
      <c r="J1512" s="54">
        <v>100</v>
      </c>
      <c r="K1512" s="54">
        <v>100</v>
      </c>
    </row>
    <row r="1513" spans="1:11">
      <c r="A1513" s="66" t="s">
        <v>235</v>
      </c>
      <c r="B1513" s="66" t="s">
        <v>236</v>
      </c>
      <c r="C1513" s="67">
        <v>4665521.28</v>
      </c>
      <c r="D1513" s="67">
        <v>5057997</v>
      </c>
      <c r="E1513" s="67">
        <v>5269507</v>
      </c>
      <c r="H1513" s="67">
        <v>108.4122</v>
      </c>
      <c r="I1513" s="67">
        <v>104.1816</v>
      </c>
    </row>
    <row r="1514" spans="1:11">
      <c r="A1514" s="66" t="s">
        <v>240</v>
      </c>
      <c r="B1514" s="66" t="s">
        <v>241</v>
      </c>
      <c r="C1514" s="67">
        <v>118413</v>
      </c>
      <c r="D1514" s="67">
        <v>164690</v>
      </c>
      <c r="E1514" s="67">
        <v>184690</v>
      </c>
      <c r="H1514" s="67">
        <v>139.08099999999999</v>
      </c>
      <c r="I1514" s="67">
        <v>112.14400000000001</v>
      </c>
    </row>
    <row r="1515" spans="1:11">
      <c r="A1515" s="66" t="s">
        <v>245</v>
      </c>
      <c r="B1515" s="66" t="s">
        <v>246</v>
      </c>
      <c r="C1515" s="67">
        <v>862130.39</v>
      </c>
      <c r="D1515" s="67">
        <v>869975</v>
      </c>
      <c r="E1515" s="67">
        <v>906355</v>
      </c>
      <c r="H1515" s="67">
        <v>100.90989999999999</v>
      </c>
      <c r="I1515" s="67">
        <v>104.18170000000001</v>
      </c>
    </row>
    <row r="1516" spans="1:11">
      <c r="A1516" s="53" t="s">
        <v>250</v>
      </c>
      <c r="B1516" s="53" t="s">
        <v>251</v>
      </c>
      <c r="C1516" s="54">
        <v>764892.14</v>
      </c>
      <c r="D1516" s="54">
        <v>3251196</v>
      </c>
      <c r="E1516" s="54">
        <v>3856156</v>
      </c>
      <c r="F1516" s="54">
        <v>3856156</v>
      </c>
      <c r="G1516" s="54">
        <v>3856156</v>
      </c>
      <c r="H1516" s="54">
        <v>425.05279999999999</v>
      </c>
      <c r="I1516" s="54">
        <v>118.6073</v>
      </c>
      <c r="J1516" s="54">
        <v>100</v>
      </c>
      <c r="K1516" s="54">
        <v>100</v>
      </c>
    </row>
    <row r="1517" spans="1:11">
      <c r="A1517" s="66" t="s">
        <v>259</v>
      </c>
      <c r="B1517" s="66" t="s">
        <v>260</v>
      </c>
      <c r="C1517" s="67">
        <v>62801.67</v>
      </c>
      <c r="D1517" s="67">
        <v>112265</v>
      </c>
      <c r="E1517" s="67">
        <v>112265</v>
      </c>
      <c r="H1517" s="67">
        <v>178.7611</v>
      </c>
      <c r="I1517" s="67">
        <v>100</v>
      </c>
    </row>
    <row r="1518" spans="1:11">
      <c r="A1518" s="66" t="s">
        <v>264</v>
      </c>
      <c r="B1518" s="66" t="s">
        <v>265</v>
      </c>
      <c r="C1518" s="67">
        <v>409788.52</v>
      </c>
      <c r="D1518" s="67">
        <v>2256599</v>
      </c>
      <c r="E1518" s="67">
        <v>2587142</v>
      </c>
      <c r="H1518" s="67">
        <v>550.67399999999998</v>
      </c>
      <c r="I1518" s="67">
        <v>114.6478</v>
      </c>
    </row>
    <row r="1519" spans="1:11">
      <c r="A1519" s="66" t="s">
        <v>269</v>
      </c>
      <c r="B1519" s="66" t="s">
        <v>270</v>
      </c>
      <c r="C1519" s="67">
        <v>258513.47</v>
      </c>
      <c r="D1519" s="67">
        <v>810332</v>
      </c>
      <c r="E1519" s="67">
        <v>1063749</v>
      </c>
      <c r="H1519" s="67">
        <v>313.45830000000001</v>
      </c>
      <c r="I1519" s="67">
        <v>131.2732</v>
      </c>
    </row>
    <row r="1520" spans="1:11">
      <c r="A1520" s="66" t="s">
        <v>274</v>
      </c>
      <c r="B1520" s="66" t="s">
        <v>275</v>
      </c>
      <c r="C1520" s="67">
        <v>749.56</v>
      </c>
      <c r="D1520" s="67">
        <v>0</v>
      </c>
      <c r="E1520" s="67">
        <v>0</v>
      </c>
      <c r="H1520" s="67">
        <v>0</v>
      </c>
      <c r="I1520" s="67">
        <v>0</v>
      </c>
    </row>
    <row r="1521" spans="1:11">
      <c r="A1521" s="66" t="s">
        <v>279</v>
      </c>
      <c r="B1521" s="66" t="s">
        <v>280</v>
      </c>
      <c r="C1521" s="67">
        <v>33038.92</v>
      </c>
      <c r="D1521" s="67">
        <v>72000</v>
      </c>
      <c r="E1521" s="67">
        <v>93000</v>
      </c>
      <c r="H1521" s="67">
        <v>217.9247</v>
      </c>
      <c r="I1521" s="67">
        <v>129.16659999999999</v>
      </c>
    </row>
    <row r="1522" spans="1:11">
      <c r="A1522" s="53" t="s">
        <v>284</v>
      </c>
      <c r="B1522" s="53" t="s">
        <v>285</v>
      </c>
      <c r="C1522" s="54">
        <v>0</v>
      </c>
      <c r="D1522" s="54">
        <v>50</v>
      </c>
      <c r="E1522" s="54">
        <v>50</v>
      </c>
      <c r="F1522" s="54">
        <v>50</v>
      </c>
      <c r="G1522" s="54">
        <v>50</v>
      </c>
      <c r="H1522" s="54">
        <v>0</v>
      </c>
      <c r="I1522" s="54">
        <v>100</v>
      </c>
      <c r="J1522" s="54">
        <v>100</v>
      </c>
      <c r="K1522" s="54">
        <v>100</v>
      </c>
    </row>
    <row r="1523" spans="1:11">
      <c r="A1523" s="66" t="s">
        <v>297</v>
      </c>
      <c r="B1523" s="66" t="s">
        <v>298</v>
      </c>
      <c r="C1523" s="67">
        <v>0</v>
      </c>
      <c r="D1523" s="67">
        <v>50</v>
      </c>
      <c r="E1523" s="67">
        <v>50</v>
      </c>
      <c r="H1523" s="67">
        <v>0</v>
      </c>
      <c r="I1523" s="67">
        <v>100</v>
      </c>
    </row>
    <row r="1524" spans="1:11">
      <c r="A1524" s="53" t="s">
        <v>342</v>
      </c>
      <c r="B1524" s="53" t="s">
        <v>343</v>
      </c>
      <c r="C1524" s="54">
        <v>0</v>
      </c>
      <c r="D1524" s="54">
        <v>450000</v>
      </c>
      <c r="E1524" s="54">
        <v>900586</v>
      </c>
      <c r="F1524" s="54">
        <v>900586</v>
      </c>
      <c r="G1524" s="54">
        <v>900586</v>
      </c>
      <c r="H1524" s="54">
        <v>0</v>
      </c>
      <c r="I1524" s="54">
        <v>200.1302</v>
      </c>
      <c r="J1524" s="54">
        <v>100</v>
      </c>
      <c r="K1524" s="54">
        <v>100</v>
      </c>
    </row>
    <row r="1525" spans="1:11">
      <c r="A1525" s="66" t="s">
        <v>359</v>
      </c>
      <c r="B1525" s="66" t="s">
        <v>360</v>
      </c>
      <c r="C1525" s="67">
        <v>0</v>
      </c>
      <c r="D1525" s="67">
        <v>450000</v>
      </c>
      <c r="E1525" s="67">
        <v>900586</v>
      </c>
      <c r="H1525" s="67">
        <v>0</v>
      </c>
      <c r="I1525" s="67">
        <v>200.1302</v>
      </c>
    </row>
    <row r="1526" spans="1:11">
      <c r="A1526" s="53" t="s">
        <v>3</v>
      </c>
      <c r="B1526" s="53" t="s">
        <v>34</v>
      </c>
      <c r="C1526" s="54">
        <v>0</v>
      </c>
      <c r="D1526" s="54">
        <v>265525</v>
      </c>
      <c r="E1526" s="54">
        <v>997516</v>
      </c>
      <c r="F1526" s="54">
        <v>997516</v>
      </c>
      <c r="G1526" s="54">
        <v>997516</v>
      </c>
      <c r="H1526" s="54">
        <v>0</v>
      </c>
      <c r="I1526" s="54">
        <v>375.67680000000001</v>
      </c>
      <c r="J1526" s="54">
        <v>100</v>
      </c>
      <c r="K1526" s="54">
        <v>100</v>
      </c>
    </row>
    <row r="1527" spans="1:11" ht="25.5">
      <c r="A1527" s="53" t="s">
        <v>366</v>
      </c>
      <c r="B1527" s="53" t="s">
        <v>367</v>
      </c>
      <c r="C1527" s="54">
        <v>0</v>
      </c>
      <c r="D1527" s="54">
        <v>5000</v>
      </c>
      <c r="E1527" s="54">
        <v>0</v>
      </c>
      <c r="F1527" s="54">
        <v>0</v>
      </c>
      <c r="G1527" s="54">
        <v>0</v>
      </c>
      <c r="H1527" s="54">
        <v>0</v>
      </c>
      <c r="I1527" s="54">
        <v>0</v>
      </c>
      <c r="J1527" s="54">
        <v>0</v>
      </c>
      <c r="K1527" s="54">
        <v>0</v>
      </c>
    </row>
    <row r="1528" spans="1:11">
      <c r="A1528" s="66" t="s">
        <v>369</v>
      </c>
      <c r="B1528" s="66" t="s">
        <v>370</v>
      </c>
      <c r="C1528" s="67">
        <v>0</v>
      </c>
      <c r="D1528" s="67">
        <v>5000</v>
      </c>
      <c r="E1528" s="67">
        <v>0</v>
      </c>
      <c r="H1528" s="67">
        <v>0</v>
      </c>
      <c r="I1528" s="67">
        <v>0</v>
      </c>
    </row>
    <row r="1529" spans="1:11">
      <c r="A1529" s="53" t="s">
        <v>371</v>
      </c>
      <c r="B1529" s="53" t="s">
        <v>372</v>
      </c>
      <c r="C1529" s="54">
        <v>0</v>
      </c>
      <c r="D1529" s="54">
        <v>260525</v>
      </c>
      <c r="E1529" s="54">
        <v>997516</v>
      </c>
      <c r="F1529" s="54">
        <v>997516</v>
      </c>
      <c r="G1529" s="54">
        <v>997516</v>
      </c>
      <c r="H1529" s="54">
        <v>0</v>
      </c>
      <c r="I1529" s="54">
        <v>382.88679999999999</v>
      </c>
      <c r="J1529" s="54">
        <v>100</v>
      </c>
      <c r="K1529" s="54">
        <v>100</v>
      </c>
    </row>
    <row r="1530" spans="1:11">
      <c r="A1530" s="66" t="s">
        <v>385</v>
      </c>
      <c r="B1530" s="66" t="s">
        <v>386</v>
      </c>
      <c r="C1530" s="67">
        <v>0</v>
      </c>
      <c r="D1530" s="67">
        <v>204275</v>
      </c>
      <c r="E1530" s="67">
        <v>730016</v>
      </c>
      <c r="H1530" s="67">
        <v>0</v>
      </c>
      <c r="I1530" s="67">
        <v>357.36919999999998</v>
      </c>
    </row>
    <row r="1531" spans="1:11">
      <c r="A1531" s="66" t="s">
        <v>390</v>
      </c>
      <c r="B1531" s="66" t="s">
        <v>391</v>
      </c>
      <c r="C1531" s="67">
        <v>0</v>
      </c>
      <c r="D1531" s="67">
        <v>0</v>
      </c>
      <c r="E1531" s="67">
        <v>205000</v>
      </c>
      <c r="H1531" s="67">
        <v>0</v>
      </c>
      <c r="I1531" s="67">
        <v>0</v>
      </c>
    </row>
    <row r="1532" spans="1:11">
      <c r="A1532" s="66" t="s">
        <v>402</v>
      </c>
      <c r="B1532" s="66" t="s">
        <v>403</v>
      </c>
      <c r="C1532" s="67">
        <v>0</v>
      </c>
      <c r="D1532" s="67">
        <v>56250</v>
      </c>
      <c r="E1532" s="67">
        <v>62500</v>
      </c>
      <c r="H1532" s="67">
        <v>0</v>
      </c>
      <c r="I1532" s="67">
        <v>111.11109999999999</v>
      </c>
    </row>
    <row r="1533" spans="1:11">
      <c r="A1533" s="64" t="s">
        <v>553</v>
      </c>
      <c r="B1533" s="64"/>
      <c r="C1533" s="65">
        <v>646290.69999999995</v>
      </c>
      <c r="D1533" s="65">
        <v>694975</v>
      </c>
      <c r="E1533" s="65">
        <v>905986</v>
      </c>
      <c r="F1533" s="65">
        <v>905986</v>
      </c>
      <c r="G1533" s="65">
        <v>905986</v>
      </c>
      <c r="H1533" s="65">
        <v>107.53279999999999</v>
      </c>
      <c r="I1533" s="65">
        <v>130.3623</v>
      </c>
      <c r="J1533" s="65">
        <v>100</v>
      </c>
      <c r="K1533" s="65">
        <v>100</v>
      </c>
    </row>
    <row r="1534" spans="1:11">
      <c r="A1534" s="53" t="s">
        <v>2</v>
      </c>
      <c r="B1534" s="53" t="s">
        <v>26</v>
      </c>
      <c r="C1534" s="54">
        <v>646290.69999999995</v>
      </c>
      <c r="D1534" s="54">
        <v>685525</v>
      </c>
      <c r="E1534" s="54">
        <v>887486</v>
      </c>
      <c r="F1534" s="54">
        <v>887486</v>
      </c>
      <c r="G1534" s="54">
        <v>887486</v>
      </c>
      <c r="H1534" s="54">
        <v>106.0706</v>
      </c>
      <c r="I1534" s="54">
        <v>129.4607</v>
      </c>
      <c r="J1534" s="54">
        <v>100</v>
      </c>
      <c r="K1534" s="54">
        <v>100</v>
      </c>
    </row>
    <row r="1535" spans="1:11">
      <c r="A1535" s="53" t="s">
        <v>226</v>
      </c>
      <c r="B1535" s="53" t="s">
        <v>227</v>
      </c>
      <c r="C1535" s="54">
        <v>303751.28999999998</v>
      </c>
      <c r="D1535" s="54">
        <v>362845</v>
      </c>
      <c r="E1535" s="54">
        <v>275143</v>
      </c>
      <c r="F1535" s="54">
        <v>275143</v>
      </c>
      <c r="G1535" s="54">
        <v>275143</v>
      </c>
      <c r="H1535" s="54">
        <v>119.4546</v>
      </c>
      <c r="I1535" s="54">
        <v>75.829300000000003</v>
      </c>
      <c r="J1535" s="54">
        <v>100</v>
      </c>
      <c r="K1535" s="54">
        <v>100</v>
      </c>
    </row>
    <row r="1536" spans="1:11">
      <c r="A1536" s="66" t="s">
        <v>235</v>
      </c>
      <c r="B1536" s="66" t="s">
        <v>236</v>
      </c>
      <c r="C1536" s="67">
        <v>259173.45</v>
      </c>
      <c r="D1536" s="67">
        <v>309595</v>
      </c>
      <c r="E1536" s="67">
        <v>255924</v>
      </c>
      <c r="H1536" s="67">
        <v>119.4547</v>
      </c>
      <c r="I1536" s="67">
        <v>82.664100000000005</v>
      </c>
    </row>
    <row r="1537" spans="1:11">
      <c r="A1537" s="66" t="s">
        <v>245</v>
      </c>
      <c r="B1537" s="66" t="s">
        <v>246</v>
      </c>
      <c r="C1537" s="67">
        <v>44577.84</v>
      </c>
      <c r="D1537" s="67">
        <v>53250</v>
      </c>
      <c r="E1537" s="67">
        <v>19219</v>
      </c>
      <c r="H1537" s="67">
        <v>119.4539</v>
      </c>
      <c r="I1537" s="67">
        <v>36.091999999999999</v>
      </c>
    </row>
    <row r="1538" spans="1:11">
      <c r="A1538" s="53" t="s">
        <v>250</v>
      </c>
      <c r="B1538" s="53" t="s">
        <v>251</v>
      </c>
      <c r="C1538" s="54">
        <v>330949.40999999997</v>
      </c>
      <c r="D1538" s="54">
        <v>320388</v>
      </c>
      <c r="E1538" s="54">
        <v>592806</v>
      </c>
      <c r="F1538" s="54">
        <v>592806</v>
      </c>
      <c r="G1538" s="54">
        <v>592806</v>
      </c>
      <c r="H1538" s="54">
        <v>96.808700000000002</v>
      </c>
      <c r="I1538" s="54">
        <v>185.0275</v>
      </c>
      <c r="J1538" s="54">
        <v>100</v>
      </c>
      <c r="K1538" s="54">
        <v>100</v>
      </c>
    </row>
    <row r="1539" spans="1:11">
      <c r="A1539" s="66" t="s">
        <v>259</v>
      </c>
      <c r="B1539" s="66" t="s">
        <v>260</v>
      </c>
      <c r="C1539" s="67">
        <v>28195.279999999999</v>
      </c>
      <c r="D1539" s="67">
        <v>33010</v>
      </c>
      <c r="E1539" s="67">
        <v>46610</v>
      </c>
      <c r="H1539" s="67">
        <v>117.0763</v>
      </c>
      <c r="I1539" s="67">
        <v>141.1996</v>
      </c>
    </row>
    <row r="1540" spans="1:11">
      <c r="A1540" s="66" t="s">
        <v>264</v>
      </c>
      <c r="B1540" s="66" t="s">
        <v>265</v>
      </c>
      <c r="C1540" s="67">
        <v>30248.55</v>
      </c>
      <c r="D1540" s="67">
        <v>24985</v>
      </c>
      <c r="E1540" s="67">
        <v>95794</v>
      </c>
      <c r="H1540" s="67">
        <v>82.599000000000004</v>
      </c>
      <c r="I1540" s="67">
        <v>383.40600000000001</v>
      </c>
    </row>
    <row r="1541" spans="1:11">
      <c r="A1541" s="66" t="s">
        <v>269</v>
      </c>
      <c r="B1541" s="66" t="s">
        <v>270</v>
      </c>
      <c r="C1541" s="67">
        <v>271135.21000000002</v>
      </c>
      <c r="D1541" s="67">
        <v>240094</v>
      </c>
      <c r="E1541" s="67">
        <v>444727</v>
      </c>
      <c r="H1541" s="67">
        <v>88.551299999999998</v>
      </c>
      <c r="I1541" s="67">
        <v>185.2303</v>
      </c>
    </row>
    <row r="1542" spans="1:11">
      <c r="A1542" s="66" t="s">
        <v>274</v>
      </c>
      <c r="B1542" s="66" t="s">
        <v>275</v>
      </c>
      <c r="C1542" s="67">
        <v>669.67</v>
      </c>
      <c r="D1542" s="67">
        <v>21174</v>
      </c>
      <c r="E1542" s="67">
        <v>0</v>
      </c>
      <c r="H1542" s="67">
        <v>3161.8557999999998</v>
      </c>
      <c r="I1542" s="67">
        <v>0</v>
      </c>
    </row>
    <row r="1543" spans="1:11">
      <c r="A1543" s="66" t="s">
        <v>279</v>
      </c>
      <c r="B1543" s="66" t="s">
        <v>280</v>
      </c>
      <c r="C1543" s="67">
        <v>700.7</v>
      </c>
      <c r="D1543" s="67">
        <v>1125</v>
      </c>
      <c r="E1543" s="67">
        <v>5675</v>
      </c>
      <c r="H1543" s="67">
        <v>160.55369999999999</v>
      </c>
      <c r="I1543" s="67">
        <v>504.44439999999997</v>
      </c>
    </row>
    <row r="1544" spans="1:11">
      <c r="A1544" s="53" t="s">
        <v>342</v>
      </c>
      <c r="B1544" s="53" t="s">
        <v>343</v>
      </c>
      <c r="C1544" s="54">
        <v>11590</v>
      </c>
      <c r="D1544" s="54">
        <v>2292</v>
      </c>
      <c r="E1544" s="54">
        <v>19537</v>
      </c>
      <c r="F1544" s="54">
        <v>19537</v>
      </c>
      <c r="G1544" s="54">
        <v>19537</v>
      </c>
      <c r="H1544" s="54">
        <v>19.775600000000001</v>
      </c>
      <c r="I1544" s="54">
        <v>852.39959999999996</v>
      </c>
      <c r="J1544" s="54">
        <v>100</v>
      </c>
      <c r="K1544" s="54">
        <v>100</v>
      </c>
    </row>
    <row r="1545" spans="1:11">
      <c r="A1545" s="66" t="s">
        <v>349</v>
      </c>
      <c r="B1545" s="66" t="s">
        <v>350</v>
      </c>
      <c r="C1545" s="67">
        <v>11590</v>
      </c>
      <c r="D1545" s="67">
        <v>2292</v>
      </c>
      <c r="E1545" s="67">
        <v>18337</v>
      </c>
      <c r="H1545" s="67">
        <v>19.775600000000001</v>
      </c>
      <c r="I1545" s="67">
        <v>800.04359999999997</v>
      </c>
    </row>
    <row r="1546" spans="1:11">
      <c r="A1546" s="66" t="s">
        <v>354</v>
      </c>
      <c r="B1546" s="66" t="s">
        <v>355</v>
      </c>
      <c r="C1546" s="67">
        <v>0</v>
      </c>
      <c r="D1546" s="67">
        <v>0</v>
      </c>
      <c r="E1546" s="67">
        <v>1200</v>
      </c>
      <c r="H1546" s="67">
        <v>0</v>
      </c>
      <c r="I1546" s="67">
        <v>0</v>
      </c>
    </row>
    <row r="1547" spans="1:11">
      <c r="A1547" s="53" t="s">
        <v>3</v>
      </c>
      <c r="B1547" s="53" t="s">
        <v>34</v>
      </c>
      <c r="C1547" s="54">
        <v>0</v>
      </c>
      <c r="D1547" s="54">
        <v>9450</v>
      </c>
      <c r="E1547" s="54">
        <v>18500</v>
      </c>
      <c r="F1547" s="54">
        <v>18500</v>
      </c>
      <c r="G1547" s="54">
        <v>18500</v>
      </c>
      <c r="H1547" s="54">
        <v>0</v>
      </c>
      <c r="I1547" s="54">
        <v>195.7671</v>
      </c>
      <c r="J1547" s="54">
        <v>100</v>
      </c>
      <c r="K1547" s="54">
        <v>100</v>
      </c>
    </row>
    <row r="1548" spans="1:11">
      <c r="A1548" s="53" t="s">
        <v>371</v>
      </c>
      <c r="B1548" s="53" t="s">
        <v>372</v>
      </c>
      <c r="C1548" s="54">
        <v>0</v>
      </c>
      <c r="D1548" s="54">
        <v>9450</v>
      </c>
      <c r="E1548" s="54">
        <v>18500</v>
      </c>
      <c r="F1548" s="54">
        <v>18500</v>
      </c>
      <c r="G1548" s="54">
        <v>18500</v>
      </c>
      <c r="H1548" s="54">
        <v>0</v>
      </c>
      <c r="I1548" s="54">
        <v>195.7671</v>
      </c>
      <c r="J1548" s="54">
        <v>100</v>
      </c>
      <c r="K1548" s="54">
        <v>100</v>
      </c>
    </row>
    <row r="1549" spans="1:11">
      <c r="A1549" s="66" t="s">
        <v>385</v>
      </c>
      <c r="B1549" s="66" t="s">
        <v>386</v>
      </c>
      <c r="C1549" s="67">
        <v>0</v>
      </c>
      <c r="D1549" s="67">
        <v>0</v>
      </c>
      <c r="E1549" s="67">
        <v>18500</v>
      </c>
      <c r="H1549" s="67">
        <v>0</v>
      </c>
      <c r="I1549" s="67">
        <v>0</v>
      </c>
    </row>
    <row r="1550" spans="1:11">
      <c r="A1550" s="66" t="s">
        <v>402</v>
      </c>
      <c r="B1550" s="66" t="s">
        <v>403</v>
      </c>
      <c r="C1550" s="67">
        <v>0</v>
      </c>
      <c r="D1550" s="67">
        <v>9450</v>
      </c>
      <c r="E1550" s="67">
        <v>0</v>
      </c>
      <c r="H1550" s="67">
        <v>0</v>
      </c>
      <c r="I1550" s="67">
        <v>0</v>
      </c>
    </row>
    <row r="1551" spans="1:11">
      <c r="A1551" s="64" t="s">
        <v>612</v>
      </c>
      <c r="B1551" s="64"/>
      <c r="C1551" s="65">
        <v>3594.23</v>
      </c>
      <c r="D1551" s="65">
        <v>30500</v>
      </c>
      <c r="E1551" s="65">
        <v>75500</v>
      </c>
      <c r="F1551" s="65">
        <v>75500</v>
      </c>
      <c r="G1551" s="65">
        <v>75500</v>
      </c>
      <c r="H1551" s="65">
        <v>848.58230000000003</v>
      </c>
      <c r="I1551" s="65">
        <v>247.54089999999999</v>
      </c>
      <c r="J1551" s="65">
        <v>100</v>
      </c>
      <c r="K1551" s="65">
        <v>100</v>
      </c>
    </row>
    <row r="1552" spans="1:11">
      <c r="A1552" s="53" t="s">
        <v>2</v>
      </c>
      <c r="B1552" s="53" t="s">
        <v>26</v>
      </c>
      <c r="C1552" s="54">
        <v>3594.23</v>
      </c>
      <c r="D1552" s="54">
        <v>0</v>
      </c>
      <c r="E1552" s="54">
        <v>0</v>
      </c>
      <c r="F1552" s="54">
        <v>0</v>
      </c>
      <c r="G1552" s="54">
        <v>0</v>
      </c>
      <c r="H1552" s="54">
        <v>0</v>
      </c>
      <c r="I1552" s="54">
        <v>0</v>
      </c>
      <c r="J1552" s="54">
        <v>0</v>
      </c>
      <c r="K1552" s="54">
        <v>0</v>
      </c>
    </row>
    <row r="1553" spans="1:11">
      <c r="A1553" s="53" t="s">
        <v>250</v>
      </c>
      <c r="B1553" s="53" t="s">
        <v>251</v>
      </c>
      <c r="C1553" s="54">
        <v>3594.23</v>
      </c>
      <c r="D1553" s="54">
        <v>0</v>
      </c>
      <c r="E1553" s="54">
        <v>0</v>
      </c>
      <c r="F1553" s="54">
        <v>0</v>
      </c>
      <c r="G1553" s="54">
        <v>0</v>
      </c>
      <c r="H1553" s="54">
        <v>0</v>
      </c>
      <c r="I1553" s="54">
        <v>0</v>
      </c>
      <c r="J1553" s="54">
        <v>0</v>
      </c>
      <c r="K1553" s="54">
        <v>0</v>
      </c>
    </row>
    <row r="1554" spans="1:11">
      <c r="A1554" s="66" t="s">
        <v>269</v>
      </c>
      <c r="B1554" s="66" t="s">
        <v>270</v>
      </c>
      <c r="C1554" s="67">
        <v>3594.23</v>
      </c>
      <c r="D1554" s="67">
        <v>0</v>
      </c>
      <c r="E1554" s="67">
        <v>0</v>
      </c>
      <c r="H1554" s="67">
        <v>0</v>
      </c>
      <c r="I1554" s="67">
        <v>0</v>
      </c>
    </row>
    <row r="1555" spans="1:11">
      <c r="A1555" s="53" t="s">
        <v>3</v>
      </c>
      <c r="B1555" s="53" t="s">
        <v>34</v>
      </c>
      <c r="C1555" s="54">
        <v>0</v>
      </c>
      <c r="D1555" s="54">
        <v>30500</v>
      </c>
      <c r="E1555" s="54">
        <v>75500</v>
      </c>
      <c r="F1555" s="54">
        <v>75500</v>
      </c>
      <c r="G1555" s="54">
        <v>75500</v>
      </c>
      <c r="H1555" s="54">
        <v>0</v>
      </c>
      <c r="I1555" s="54">
        <v>247.54089999999999</v>
      </c>
      <c r="J1555" s="54">
        <v>100</v>
      </c>
      <c r="K1555" s="54">
        <v>100</v>
      </c>
    </row>
    <row r="1556" spans="1:11">
      <c r="A1556" s="53" t="s">
        <v>371</v>
      </c>
      <c r="B1556" s="53" t="s">
        <v>372</v>
      </c>
      <c r="C1556" s="54">
        <v>0</v>
      </c>
      <c r="D1556" s="54">
        <v>30500</v>
      </c>
      <c r="E1556" s="54">
        <v>75500</v>
      </c>
      <c r="F1556" s="54">
        <v>75500</v>
      </c>
      <c r="G1556" s="54">
        <v>75500</v>
      </c>
      <c r="H1556" s="54">
        <v>0</v>
      </c>
      <c r="I1556" s="54">
        <v>247.54089999999999</v>
      </c>
      <c r="J1556" s="54">
        <v>100</v>
      </c>
      <c r="K1556" s="54">
        <v>100</v>
      </c>
    </row>
    <row r="1557" spans="1:11">
      <c r="A1557" s="66" t="s">
        <v>385</v>
      </c>
      <c r="B1557" s="66" t="s">
        <v>386</v>
      </c>
      <c r="C1557" s="67">
        <v>0</v>
      </c>
      <c r="D1557" s="67">
        <v>30500</v>
      </c>
      <c r="E1557" s="67">
        <v>30500</v>
      </c>
      <c r="H1557" s="67">
        <v>0</v>
      </c>
      <c r="I1557" s="67">
        <v>100</v>
      </c>
    </row>
    <row r="1558" spans="1:11">
      <c r="A1558" s="66" t="s">
        <v>390</v>
      </c>
      <c r="B1558" s="66" t="s">
        <v>391</v>
      </c>
      <c r="C1558" s="67">
        <v>0</v>
      </c>
      <c r="D1558" s="67">
        <v>0</v>
      </c>
      <c r="E1558" s="67">
        <v>45000</v>
      </c>
      <c r="H1558" s="67">
        <v>0</v>
      </c>
      <c r="I1558" s="67">
        <v>0</v>
      </c>
    </row>
    <row r="1559" spans="1:11">
      <c r="A1559" s="68" t="s">
        <v>661</v>
      </c>
      <c r="B1559" s="68"/>
      <c r="C1559" s="60">
        <v>31068065.48</v>
      </c>
      <c r="D1559" s="60">
        <v>33694489.119999997</v>
      </c>
      <c r="E1559" s="60">
        <v>46655875.659999996</v>
      </c>
      <c r="F1559" s="60">
        <v>46655875.659999996</v>
      </c>
      <c r="G1559" s="60">
        <v>46655875.659999996</v>
      </c>
      <c r="H1559" s="60">
        <v>108.4537</v>
      </c>
      <c r="I1559" s="60">
        <v>138.46729999999999</v>
      </c>
      <c r="J1559" s="60">
        <v>100</v>
      </c>
      <c r="K1559" s="60">
        <v>100</v>
      </c>
    </row>
    <row r="1560" spans="1:11">
      <c r="A1560" s="69" t="s">
        <v>654</v>
      </c>
      <c r="B1560" s="69"/>
      <c r="C1560" s="63">
        <v>31068065.48</v>
      </c>
      <c r="D1560" s="63">
        <v>33694489.119999997</v>
      </c>
      <c r="E1560" s="63">
        <v>46655875.659999996</v>
      </c>
      <c r="F1560" s="63">
        <v>46655875.659999996</v>
      </c>
      <c r="G1560" s="63">
        <v>46655875.659999996</v>
      </c>
      <c r="H1560" s="63">
        <v>108.4537</v>
      </c>
      <c r="I1560" s="63">
        <v>138.46729999999999</v>
      </c>
      <c r="J1560" s="63">
        <v>100</v>
      </c>
      <c r="K1560" s="63">
        <v>100</v>
      </c>
    </row>
    <row r="1561" spans="1:11">
      <c r="A1561" s="64" t="s">
        <v>551</v>
      </c>
      <c r="B1561" s="64"/>
      <c r="C1561" s="65">
        <v>2233173.92</v>
      </c>
      <c r="D1561" s="65">
        <v>1612680</v>
      </c>
      <c r="E1561" s="65">
        <v>6036380.4900000002</v>
      </c>
      <c r="F1561" s="65">
        <v>6036380.4900000002</v>
      </c>
      <c r="G1561" s="65">
        <v>6036380.4900000002</v>
      </c>
      <c r="H1561" s="65">
        <v>72.214699999999993</v>
      </c>
      <c r="I1561" s="65">
        <v>374.3073</v>
      </c>
      <c r="J1561" s="65">
        <v>100</v>
      </c>
      <c r="K1561" s="65">
        <v>100</v>
      </c>
    </row>
    <row r="1562" spans="1:11">
      <c r="A1562" s="53" t="s">
        <v>2</v>
      </c>
      <c r="B1562" s="53" t="s">
        <v>26</v>
      </c>
      <c r="C1562" s="54">
        <v>2197568.3199999998</v>
      </c>
      <c r="D1562" s="54">
        <v>867843</v>
      </c>
      <c r="E1562" s="54">
        <v>1435050</v>
      </c>
      <c r="F1562" s="54">
        <v>1435050</v>
      </c>
      <c r="G1562" s="54">
        <v>1435050</v>
      </c>
      <c r="H1562" s="54">
        <v>39.491</v>
      </c>
      <c r="I1562" s="54">
        <v>165.35820000000001</v>
      </c>
      <c r="J1562" s="54">
        <v>100</v>
      </c>
      <c r="K1562" s="54">
        <v>100</v>
      </c>
    </row>
    <row r="1563" spans="1:11">
      <c r="A1563" s="53" t="s">
        <v>226</v>
      </c>
      <c r="B1563" s="53" t="s">
        <v>227</v>
      </c>
      <c r="C1563" s="54">
        <v>1385997.8</v>
      </c>
      <c r="D1563" s="54">
        <v>0</v>
      </c>
      <c r="E1563" s="54">
        <v>155000</v>
      </c>
      <c r="F1563" s="54">
        <v>155000</v>
      </c>
      <c r="G1563" s="54">
        <v>155000</v>
      </c>
      <c r="H1563" s="54">
        <v>0</v>
      </c>
      <c r="I1563" s="54">
        <v>0</v>
      </c>
      <c r="J1563" s="54">
        <v>100</v>
      </c>
      <c r="K1563" s="54">
        <v>100</v>
      </c>
    </row>
    <row r="1564" spans="1:11">
      <c r="A1564" s="66" t="s">
        <v>235</v>
      </c>
      <c r="B1564" s="66" t="s">
        <v>236</v>
      </c>
      <c r="C1564" s="67">
        <v>1113928.57</v>
      </c>
      <c r="D1564" s="67">
        <v>0</v>
      </c>
      <c r="E1564" s="67">
        <v>155000</v>
      </c>
      <c r="H1564" s="67">
        <v>0</v>
      </c>
      <c r="I1564" s="67">
        <v>0</v>
      </c>
    </row>
    <row r="1565" spans="1:11">
      <c r="A1565" s="66" t="s">
        <v>240</v>
      </c>
      <c r="B1565" s="66" t="s">
        <v>241</v>
      </c>
      <c r="C1565" s="67">
        <v>44028.79</v>
      </c>
      <c r="D1565" s="67">
        <v>0</v>
      </c>
      <c r="E1565" s="67">
        <v>0</v>
      </c>
      <c r="H1565" s="67">
        <v>0</v>
      </c>
      <c r="I1565" s="67">
        <v>0</v>
      </c>
    </row>
    <row r="1566" spans="1:11">
      <c r="A1566" s="66" t="s">
        <v>245</v>
      </c>
      <c r="B1566" s="66" t="s">
        <v>246</v>
      </c>
      <c r="C1566" s="67">
        <v>228040.44</v>
      </c>
      <c r="D1566" s="67">
        <v>0</v>
      </c>
      <c r="E1566" s="67">
        <v>0</v>
      </c>
      <c r="H1566" s="67">
        <v>0</v>
      </c>
      <c r="I1566" s="67">
        <v>0</v>
      </c>
    </row>
    <row r="1567" spans="1:11">
      <c r="A1567" s="53" t="s">
        <v>250</v>
      </c>
      <c r="B1567" s="53" t="s">
        <v>251</v>
      </c>
      <c r="C1567" s="54">
        <v>795843.1</v>
      </c>
      <c r="D1567" s="54">
        <v>867843</v>
      </c>
      <c r="E1567" s="54">
        <v>1280050</v>
      </c>
      <c r="F1567" s="54">
        <v>1280050</v>
      </c>
      <c r="G1567" s="54">
        <v>1280050</v>
      </c>
      <c r="H1567" s="54">
        <v>109.04689999999999</v>
      </c>
      <c r="I1567" s="54">
        <v>147.49780000000001</v>
      </c>
      <c r="J1567" s="54">
        <v>100</v>
      </c>
      <c r="K1567" s="54">
        <v>100</v>
      </c>
    </row>
    <row r="1568" spans="1:11">
      <c r="A1568" s="66" t="s">
        <v>259</v>
      </c>
      <c r="B1568" s="66" t="s">
        <v>260</v>
      </c>
      <c r="C1568" s="67">
        <v>58352.59</v>
      </c>
      <c r="D1568" s="67">
        <v>20000</v>
      </c>
      <c r="E1568" s="67">
        <v>20000</v>
      </c>
      <c r="H1568" s="67">
        <v>34.274299999999997</v>
      </c>
      <c r="I1568" s="67">
        <v>100</v>
      </c>
    </row>
    <row r="1569" spans="1:11">
      <c r="A1569" s="66" t="s">
        <v>264</v>
      </c>
      <c r="B1569" s="66" t="s">
        <v>265</v>
      </c>
      <c r="C1569" s="67">
        <v>414264.64</v>
      </c>
      <c r="D1569" s="67">
        <v>627288</v>
      </c>
      <c r="E1569" s="67">
        <v>763788</v>
      </c>
      <c r="H1569" s="67">
        <v>151.422</v>
      </c>
      <c r="I1569" s="67">
        <v>121.7603</v>
      </c>
    </row>
    <row r="1570" spans="1:11">
      <c r="A1570" s="66" t="s">
        <v>269</v>
      </c>
      <c r="B1570" s="66" t="s">
        <v>270</v>
      </c>
      <c r="C1570" s="67">
        <v>252232.31</v>
      </c>
      <c r="D1570" s="67">
        <v>185555</v>
      </c>
      <c r="E1570" s="67">
        <v>447658.03</v>
      </c>
      <c r="H1570" s="67">
        <v>73.565100000000001</v>
      </c>
      <c r="I1570" s="67">
        <v>241.2535</v>
      </c>
    </row>
    <row r="1571" spans="1:11">
      <c r="A1571" s="66" t="s">
        <v>274</v>
      </c>
      <c r="B1571" s="66" t="s">
        <v>275</v>
      </c>
      <c r="C1571" s="67">
        <v>0</v>
      </c>
      <c r="D1571" s="67">
        <v>0</v>
      </c>
      <c r="E1571" s="67">
        <v>12000</v>
      </c>
      <c r="H1571" s="67">
        <v>0</v>
      </c>
      <c r="I1571" s="67">
        <v>0</v>
      </c>
    </row>
    <row r="1572" spans="1:11">
      <c r="A1572" s="66" t="s">
        <v>279</v>
      </c>
      <c r="B1572" s="66" t="s">
        <v>280</v>
      </c>
      <c r="C1572" s="67">
        <v>70993.56</v>
      </c>
      <c r="D1572" s="67">
        <v>35000</v>
      </c>
      <c r="E1572" s="67">
        <v>36603.97</v>
      </c>
      <c r="H1572" s="67">
        <v>49.300199999999997</v>
      </c>
      <c r="I1572" s="67">
        <v>104.5827</v>
      </c>
    </row>
    <row r="1573" spans="1:11">
      <c r="A1573" s="53" t="s">
        <v>284</v>
      </c>
      <c r="B1573" s="53" t="s">
        <v>285</v>
      </c>
      <c r="C1573" s="54">
        <v>15727.42</v>
      </c>
      <c r="D1573" s="54">
        <v>0</v>
      </c>
      <c r="E1573" s="54">
        <v>0</v>
      </c>
      <c r="F1573" s="54">
        <v>0</v>
      </c>
      <c r="G1573" s="54">
        <v>0</v>
      </c>
      <c r="H1573" s="54">
        <v>0</v>
      </c>
      <c r="I1573" s="54">
        <v>0</v>
      </c>
      <c r="J1573" s="54">
        <v>0</v>
      </c>
      <c r="K1573" s="54">
        <v>0</v>
      </c>
    </row>
    <row r="1574" spans="1:11">
      <c r="A1574" s="66" t="s">
        <v>297</v>
      </c>
      <c r="B1574" s="66" t="s">
        <v>298</v>
      </c>
      <c r="C1574" s="67">
        <v>15727.42</v>
      </c>
      <c r="D1574" s="67">
        <v>0</v>
      </c>
      <c r="E1574" s="67">
        <v>0</v>
      </c>
      <c r="H1574" s="67">
        <v>0</v>
      </c>
      <c r="I1574" s="67">
        <v>0</v>
      </c>
    </row>
    <row r="1575" spans="1:11">
      <c r="A1575" s="53" t="s">
        <v>3</v>
      </c>
      <c r="B1575" s="53" t="s">
        <v>34</v>
      </c>
      <c r="C1575" s="54">
        <v>35605.599999999999</v>
      </c>
      <c r="D1575" s="54">
        <v>744837</v>
      </c>
      <c r="E1575" s="54">
        <v>4601330.49</v>
      </c>
      <c r="F1575" s="54">
        <v>4601330.49</v>
      </c>
      <c r="G1575" s="54">
        <v>4601330.49</v>
      </c>
      <c r="H1575" s="54">
        <v>2091.9096</v>
      </c>
      <c r="I1575" s="54">
        <v>617.76340000000005</v>
      </c>
      <c r="J1575" s="54">
        <v>100</v>
      </c>
      <c r="K1575" s="54">
        <v>100</v>
      </c>
    </row>
    <row r="1576" spans="1:11">
      <c r="A1576" s="53" t="s">
        <v>371</v>
      </c>
      <c r="B1576" s="53" t="s">
        <v>372</v>
      </c>
      <c r="C1576" s="54">
        <v>23198.07</v>
      </c>
      <c r="D1576" s="54">
        <v>25000</v>
      </c>
      <c r="E1576" s="54">
        <v>788400</v>
      </c>
      <c r="F1576" s="54">
        <v>788400</v>
      </c>
      <c r="G1576" s="54">
        <v>788400</v>
      </c>
      <c r="H1576" s="54">
        <v>107.7675</v>
      </c>
      <c r="I1576" s="54">
        <v>3153.6</v>
      </c>
      <c r="J1576" s="54">
        <v>100</v>
      </c>
      <c r="K1576" s="54">
        <v>100</v>
      </c>
    </row>
    <row r="1577" spans="1:11">
      <c r="A1577" s="66" t="s">
        <v>385</v>
      </c>
      <c r="B1577" s="66" t="s">
        <v>386</v>
      </c>
      <c r="C1577" s="67">
        <v>23198.07</v>
      </c>
      <c r="D1577" s="67">
        <v>25000</v>
      </c>
      <c r="E1577" s="67">
        <v>788400</v>
      </c>
      <c r="H1577" s="67">
        <v>107.7675</v>
      </c>
      <c r="I1577" s="67">
        <v>3153.6</v>
      </c>
    </row>
    <row r="1578" spans="1:11" ht="25.5">
      <c r="A1578" s="53" t="s">
        <v>409</v>
      </c>
      <c r="B1578" s="53" t="s">
        <v>410</v>
      </c>
      <c r="C1578" s="54">
        <v>12407.53</v>
      </c>
      <c r="D1578" s="54">
        <v>719837</v>
      </c>
      <c r="E1578" s="54">
        <v>3812930.49</v>
      </c>
      <c r="F1578" s="54">
        <v>3812930.49</v>
      </c>
      <c r="G1578" s="54">
        <v>3812930.49</v>
      </c>
      <c r="H1578" s="54">
        <v>5801.6139999999996</v>
      </c>
      <c r="I1578" s="54">
        <v>529.69349999999997</v>
      </c>
      <c r="J1578" s="54">
        <v>100</v>
      </c>
      <c r="K1578" s="54">
        <v>100</v>
      </c>
    </row>
    <row r="1579" spans="1:11">
      <c r="A1579" s="66" t="s">
        <v>414</v>
      </c>
      <c r="B1579" s="66" t="s">
        <v>415</v>
      </c>
      <c r="C1579" s="67">
        <v>12407.53</v>
      </c>
      <c r="D1579" s="67">
        <v>719837</v>
      </c>
      <c r="E1579" s="67">
        <v>3767930.49</v>
      </c>
      <c r="H1579" s="67">
        <v>5801.6139999999996</v>
      </c>
      <c r="I1579" s="67">
        <v>523.44209999999998</v>
      </c>
    </row>
    <row r="1580" spans="1:11">
      <c r="A1580" s="66" t="s">
        <v>419</v>
      </c>
      <c r="B1580" s="66" t="s">
        <v>420</v>
      </c>
      <c r="C1580" s="67">
        <v>0</v>
      </c>
      <c r="D1580" s="67">
        <v>0</v>
      </c>
      <c r="E1580" s="67">
        <v>20000</v>
      </c>
      <c r="H1580" s="67">
        <v>0</v>
      </c>
      <c r="I1580" s="67">
        <v>0</v>
      </c>
    </row>
    <row r="1581" spans="1:11">
      <c r="A1581" s="66" t="s">
        <v>422</v>
      </c>
      <c r="B1581" s="66" t="s">
        <v>423</v>
      </c>
      <c r="C1581" s="67">
        <v>0</v>
      </c>
      <c r="D1581" s="67">
        <v>0</v>
      </c>
      <c r="E1581" s="67">
        <v>25000</v>
      </c>
      <c r="H1581" s="67">
        <v>0</v>
      </c>
      <c r="I1581" s="67">
        <v>0</v>
      </c>
    </row>
    <row r="1582" spans="1:11">
      <c r="A1582" s="64" t="s">
        <v>582</v>
      </c>
      <c r="B1582" s="64"/>
      <c r="C1582" s="65">
        <v>28808265.879999999</v>
      </c>
      <c r="D1582" s="65">
        <v>32043559.120000001</v>
      </c>
      <c r="E1582" s="65">
        <v>33448122.030000001</v>
      </c>
      <c r="F1582" s="65">
        <v>33448122.030000001</v>
      </c>
      <c r="G1582" s="65">
        <v>33448122.030000001</v>
      </c>
      <c r="H1582" s="65">
        <v>111.2304</v>
      </c>
      <c r="I1582" s="65">
        <v>104.3832</v>
      </c>
      <c r="J1582" s="65">
        <v>100</v>
      </c>
      <c r="K1582" s="65">
        <v>100</v>
      </c>
    </row>
    <row r="1583" spans="1:11">
      <c r="A1583" s="53" t="s">
        <v>2</v>
      </c>
      <c r="B1583" s="53" t="s">
        <v>26</v>
      </c>
      <c r="C1583" s="54">
        <v>28187083.52</v>
      </c>
      <c r="D1583" s="54">
        <v>31894133.719999999</v>
      </c>
      <c r="E1583" s="54">
        <v>33075859.629999999</v>
      </c>
      <c r="F1583" s="54">
        <v>33075859.629999999</v>
      </c>
      <c r="G1583" s="54">
        <v>33075859.629999999</v>
      </c>
      <c r="H1583" s="54">
        <v>113.1515</v>
      </c>
      <c r="I1583" s="54">
        <v>103.7051</v>
      </c>
      <c r="J1583" s="54">
        <v>100</v>
      </c>
      <c r="K1583" s="54">
        <v>100</v>
      </c>
    </row>
    <row r="1584" spans="1:11">
      <c r="A1584" s="53" t="s">
        <v>226</v>
      </c>
      <c r="B1584" s="53" t="s">
        <v>227</v>
      </c>
      <c r="C1584" s="54">
        <v>21823956.25</v>
      </c>
      <c r="D1584" s="54">
        <v>25426006</v>
      </c>
      <c r="E1584" s="54">
        <v>25792295</v>
      </c>
      <c r="F1584" s="54">
        <v>25792295</v>
      </c>
      <c r="G1584" s="54">
        <v>25792295</v>
      </c>
      <c r="H1584" s="54">
        <v>116.505</v>
      </c>
      <c r="I1584" s="54">
        <v>101.4406</v>
      </c>
      <c r="J1584" s="54">
        <v>100</v>
      </c>
      <c r="K1584" s="54">
        <v>100</v>
      </c>
    </row>
    <row r="1585" spans="1:11">
      <c r="A1585" s="66" t="s">
        <v>235</v>
      </c>
      <c r="B1585" s="66" t="s">
        <v>236</v>
      </c>
      <c r="C1585" s="67">
        <v>18001295.859999999</v>
      </c>
      <c r="D1585" s="67">
        <v>21094193</v>
      </c>
      <c r="E1585" s="67">
        <v>21349482</v>
      </c>
      <c r="H1585" s="67">
        <v>117.1815</v>
      </c>
      <c r="I1585" s="67">
        <v>101.2102</v>
      </c>
    </row>
    <row r="1586" spans="1:11">
      <c r="A1586" s="66" t="s">
        <v>240</v>
      </c>
      <c r="B1586" s="66" t="s">
        <v>241</v>
      </c>
      <c r="C1586" s="67">
        <v>749267.05</v>
      </c>
      <c r="D1586" s="67">
        <v>807620</v>
      </c>
      <c r="E1586" s="67">
        <v>818620</v>
      </c>
      <c r="H1586" s="67">
        <v>107.788</v>
      </c>
      <c r="I1586" s="67">
        <v>101.36199999999999</v>
      </c>
    </row>
    <row r="1587" spans="1:11">
      <c r="A1587" s="66" t="s">
        <v>245</v>
      </c>
      <c r="B1587" s="66" t="s">
        <v>246</v>
      </c>
      <c r="C1587" s="67">
        <v>3073393.34</v>
      </c>
      <c r="D1587" s="67">
        <v>3524193</v>
      </c>
      <c r="E1587" s="67">
        <v>3624193</v>
      </c>
      <c r="H1587" s="67">
        <v>114.6678</v>
      </c>
      <c r="I1587" s="67">
        <v>102.83750000000001</v>
      </c>
    </row>
    <row r="1588" spans="1:11">
      <c r="A1588" s="53" t="s">
        <v>250</v>
      </c>
      <c r="B1588" s="53" t="s">
        <v>251</v>
      </c>
      <c r="C1588" s="54">
        <v>6326339.7999999998</v>
      </c>
      <c r="D1588" s="54">
        <v>6375427.7199999997</v>
      </c>
      <c r="E1588" s="54">
        <v>7158864.6299999999</v>
      </c>
      <c r="F1588" s="54">
        <v>7158864.6299999999</v>
      </c>
      <c r="G1588" s="54">
        <v>7158864.6299999999</v>
      </c>
      <c r="H1588" s="54">
        <v>100.77589999999999</v>
      </c>
      <c r="I1588" s="54">
        <v>112.28830000000001</v>
      </c>
      <c r="J1588" s="54">
        <v>100</v>
      </c>
      <c r="K1588" s="54">
        <v>100</v>
      </c>
    </row>
    <row r="1589" spans="1:11">
      <c r="A1589" s="66" t="s">
        <v>259</v>
      </c>
      <c r="B1589" s="66" t="s">
        <v>260</v>
      </c>
      <c r="C1589" s="67">
        <v>858780.86</v>
      </c>
      <c r="D1589" s="67">
        <v>908300</v>
      </c>
      <c r="E1589" s="67">
        <v>1119500</v>
      </c>
      <c r="H1589" s="67">
        <v>105.7662</v>
      </c>
      <c r="I1589" s="67">
        <v>123.2522</v>
      </c>
    </row>
    <row r="1590" spans="1:11">
      <c r="A1590" s="66" t="s">
        <v>264</v>
      </c>
      <c r="B1590" s="66" t="s">
        <v>265</v>
      </c>
      <c r="C1590" s="67">
        <v>2517920.2000000002</v>
      </c>
      <c r="D1590" s="67">
        <v>2631750</v>
      </c>
      <c r="E1590" s="67">
        <v>2794912</v>
      </c>
      <c r="H1590" s="67">
        <v>104.52070000000001</v>
      </c>
      <c r="I1590" s="67">
        <v>106.19970000000001</v>
      </c>
    </row>
    <row r="1591" spans="1:11">
      <c r="A1591" s="66" t="s">
        <v>269</v>
      </c>
      <c r="B1591" s="66" t="s">
        <v>270</v>
      </c>
      <c r="C1591" s="67">
        <v>2529293.63</v>
      </c>
      <c r="D1591" s="67">
        <v>2402307.7200000002</v>
      </c>
      <c r="E1591" s="67">
        <v>2731426.6</v>
      </c>
      <c r="H1591" s="67">
        <v>94.979299999999995</v>
      </c>
      <c r="I1591" s="67">
        <v>113.70010000000001</v>
      </c>
    </row>
    <row r="1592" spans="1:11">
      <c r="A1592" s="66" t="s">
        <v>274</v>
      </c>
      <c r="B1592" s="66" t="s">
        <v>275</v>
      </c>
      <c r="C1592" s="67">
        <v>24.16</v>
      </c>
      <c r="D1592" s="67">
        <v>10000</v>
      </c>
      <c r="E1592" s="67">
        <v>0</v>
      </c>
      <c r="H1592" s="67">
        <v>41390.7284</v>
      </c>
      <c r="I1592" s="67">
        <v>0</v>
      </c>
    </row>
    <row r="1593" spans="1:11">
      <c r="A1593" s="66" t="s">
        <v>279</v>
      </c>
      <c r="B1593" s="66" t="s">
        <v>280</v>
      </c>
      <c r="C1593" s="67">
        <v>420320.95</v>
      </c>
      <c r="D1593" s="67">
        <v>423070</v>
      </c>
      <c r="E1593" s="67">
        <v>513026.03</v>
      </c>
      <c r="H1593" s="67">
        <v>100.654</v>
      </c>
      <c r="I1593" s="67">
        <v>121.26260000000001</v>
      </c>
    </row>
    <row r="1594" spans="1:11">
      <c r="A1594" s="53" t="s">
        <v>284</v>
      </c>
      <c r="B1594" s="53" t="s">
        <v>285</v>
      </c>
      <c r="C1594" s="54">
        <v>0</v>
      </c>
      <c r="D1594" s="54">
        <v>21700</v>
      </c>
      <c r="E1594" s="54">
        <v>53700</v>
      </c>
      <c r="F1594" s="54">
        <v>53700</v>
      </c>
      <c r="G1594" s="54">
        <v>53700</v>
      </c>
      <c r="H1594" s="54">
        <v>0</v>
      </c>
      <c r="I1594" s="54">
        <v>247.46539999999999</v>
      </c>
      <c r="J1594" s="54">
        <v>100</v>
      </c>
      <c r="K1594" s="54">
        <v>100</v>
      </c>
    </row>
    <row r="1595" spans="1:11">
      <c r="A1595" s="66" t="s">
        <v>297</v>
      </c>
      <c r="B1595" s="66" t="s">
        <v>298</v>
      </c>
      <c r="C1595" s="67">
        <v>0</v>
      </c>
      <c r="D1595" s="67">
        <v>21700</v>
      </c>
      <c r="E1595" s="67">
        <v>53700</v>
      </c>
      <c r="H1595" s="67">
        <v>0</v>
      </c>
      <c r="I1595" s="67">
        <v>247.46539999999999</v>
      </c>
    </row>
    <row r="1596" spans="1:11" ht="25.5">
      <c r="A1596" s="53" t="s">
        <v>335</v>
      </c>
      <c r="B1596" s="53" t="s">
        <v>336</v>
      </c>
      <c r="C1596" s="54">
        <v>9300</v>
      </c>
      <c r="D1596" s="54">
        <v>40000</v>
      </c>
      <c r="E1596" s="54">
        <v>40000</v>
      </c>
      <c r="F1596" s="54">
        <v>40000</v>
      </c>
      <c r="G1596" s="54">
        <v>40000</v>
      </c>
      <c r="H1596" s="54">
        <v>430.10750000000002</v>
      </c>
      <c r="I1596" s="54">
        <v>100</v>
      </c>
      <c r="J1596" s="54">
        <v>100</v>
      </c>
      <c r="K1596" s="54">
        <v>100</v>
      </c>
    </row>
    <row r="1597" spans="1:11">
      <c r="A1597" s="66" t="s">
        <v>340</v>
      </c>
      <c r="B1597" s="66" t="s">
        <v>341</v>
      </c>
      <c r="C1597" s="67">
        <v>9300</v>
      </c>
      <c r="D1597" s="67">
        <v>40000</v>
      </c>
      <c r="E1597" s="67">
        <v>40000</v>
      </c>
      <c r="H1597" s="67">
        <v>430.10750000000002</v>
      </c>
      <c r="I1597" s="67">
        <v>100</v>
      </c>
    </row>
    <row r="1598" spans="1:11">
      <c r="A1598" s="53" t="s">
        <v>342</v>
      </c>
      <c r="B1598" s="53" t="s">
        <v>343</v>
      </c>
      <c r="C1598" s="54">
        <v>27487.47</v>
      </c>
      <c r="D1598" s="54">
        <v>31000</v>
      </c>
      <c r="E1598" s="54">
        <v>31000</v>
      </c>
      <c r="F1598" s="54">
        <v>31000</v>
      </c>
      <c r="G1598" s="54">
        <v>31000</v>
      </c>
      <c r="H1598" s="54">
        <v>112.7786</v>
      </c>
      <c r="I1598" s="54">
        <v>100</v>
      </c>
      <c r="J1598" s="54">
        <v>100</v>
      </c>
      <c r="K1598" s="54">
        <v>100</v>
      </c>
    </row>
    <row r="1599" spans="1:11">
      <c r="A1599" s="66" t="s">
        <v>359</v>
      </c>
      <c r="B1599" s="66" t="s">
        <v>360</v>
      </c>
      <c r="C1599" s="67">
        <v>27487.47</v>
      </c>
      <c r="D1599" s="67">
        <v>31000</v>
      </c>
      <c r="E1599" s="67">
        <v>31000</v>
      </c>
      <c r="H1599" s="67">
        <v>112.7786</v>
      </c>
      <c r="I1599" s="67">
        <v>100</v>
      </c>
    </row>
    <row r="1600" spans="1:11">
      <c r="A1600" s="53" t="s">
        <v>3</v>
      </c>
      <c r="B1600" s="53" t="s">
        <v>34</v>
      </c>
      <c r="C1600" s="54">
        <v>621182.36</v>
      </c>
      <c r="D1600" s="54">
        <v>149425.4</v>
      </c>
      <c r="E1600" s="54">
        <v>372262.40000000002</v>
      </c>
      <c r="F1600" s="54">
        <v>372262.40000000002</v>
      </c>
      <c r="G1600" s="54">
        <v>372262.40000000002</v>
      </c>
      <c r="H1600" s="54">
        <v>24.0549</v>
      </c>
      <c r="I1600" s="54">
        <v>249.1292</v>
      </c>
      <c r="J1600" s="54">
        <v>100</v>
      </c>
      <c r="K1600" s="54">
        <v>100</v>
      </c>
    </row>
    <row r="1601" spans="1:11">
      <c r="A1601" s="53" t="s">
        <v>371</v>
      </c>
      <c r="B1601" s="53" t="s">
        <v>372</v>
      </c>
      <c r="C1601" s="54">
        <v>621182.36</v>
      </c>
      <c r="D1601" s="54">
        <v>104425.4</v>
      </c>
      <c r="E1601" s="54">
        <v>372262.40000000002</v>
      </c>
      <c r="F1601" s="54">
        <v>372262.40000000002</v>
      </c>
      <c r="G1601" s="54">
        <v>372262.40000000002</v>
      </c>
      <c r="H1601" s="54">
        <v>16.810700000000001</v>
      </c>
      <c r="I1601" s="54">
        <v>356.4864</v>
      </c>
      <c r="J1601" s="54">
        <v>100</v>
      </c>
      <c r="K1601" s="54">
        <v>100</v>
      </c>
    </row>
    <row r="1602" spans="1:11">
      <c r="A1602" s="66" t="s">
        <v>385</v>
      </c>
      <c r="B1602" s="66" t="s">
        <v>386</v>
      </c>
      <c r="C1602" s="67">
        <v>54744.86</v>
      </c>
      <c r="D1602" s="67">
        <v>104425.4</v>
      </c>
      <c r="E1602" s="67">
        <v>37262.400000000001</v>
      </c>
      <c r="H1602" s="67">
        <v>190.7492</v>
      </c>
      <c r="I1602" s="67">
        <v>35.683199999999999</v>
      </c>
    </row>
    <row r="1603" spans="1:11">
      <c r="A1603" s="66" t="s">
        <v>390</v>
      </c>
      <c r="B1603" s="66" t="s">
        <v>391</v>
      </c>
      <c r="C1603" s="67">
        <v>566437.5</v>
      </c>
      <c r="D1603" s="67">
        <v>0</v>
      </c>
      <c r="E1603" s="67">
        <v>300000</v>
      </c>
      <c r="H1603" s="67">
        <v>0</v>
      </c>
      <c r="I1603" s="67">
        <v>0</v>
      </c>
    </row>
    <row r="1604" spans="1:11">
      <c r="A1604" s="66" t="s">
        <v>402</v>
      </c>
      <c r="B1604" s="66" t="s">
        <v>403</v>
      </c>
      <c r="C1604" s="67">
        <v>0</v>
      </c>
      <c r="D1604" s="67">
        <v>0</v>
      </c>
      <c r="E1604" s="67">
        <v>35000</v>
      </c>
      <c r="H1604" s="67">
        <v>0</v>
      </c>
      <c r="I1604" s="67">
        <v>0</v>
      </c>
    </row>
    <row r="1605" spans="1:11" ht="25.5">
      <c r="A1605" s="53" t="s">
        <v>409</v>
      </c>
      <c r="B1605" s="53" t="s">
        <v>410</v>
      </c>
      <c r="C1605" s="54">
        <v>0</v>
      </c>
      <c r="D1605" s="54">
        <v>45000</v>
      </c>
      <c r="E1605" s="54">
        <v>0</v>
      </c>
      <c r="F1605" s="54">
        <v>0</v>
      </c>
      <c r="G1605" s="54">
        <v>0</v>
      </c>
      <c r="H1605" s="54">
        <v>0</v>
      </c>
      <c r="I1605" s="54">
        <v>0</v>
      </c>
      <c r="J1605" s="54">
        <v>0</v>
      </c>
      <c r="K1605" s="54">
        <v>0</v>
      </c>
    </row>
    <row r="1606" spans="1:11">
      <c r="A1606" s="66" t="s">
        <v>419</v>
      </c>
      <c r="B1606" s="66" t="s">
        <v>420</v>
      </c>
      <c r="C1606" s="67">
        <v>0</v>
      </c>
      <c r="D1606" s="67">
        <v>20000</v>
      </c>
      <c r="E1606" s="67">
        <v>0</v>
      </c>
      <c r="H1606" s="67">
        <v>0</v>
      </c>
      <c r="I1606" s="67">
        <v>0</v>
      </c>
    </row>
    <row r="1607" spans="1:11">
      <c r="A1607" s="66" t="s">
        <v>422</v>
      </c>
      <c r="B1607" s="66" t="s">
        <v>423</v>
      </c>
      <c r="C1607" s="67">
        <v>0</v>
      </c>
      <c r="D1607" s="67">
        <v>25000</v>
      </c>
      <c r="E1607" s="67">
        <v>0</v>
      </c>
      <c r="H1607" s="67">
        <v>0</v>
      </c>
      <c r="I1607" s="67">
        <v>0</v>
      </c>
    </row>
    <row r="1608" spans="1:11">
      <c r="A1608" s="64" t="s">
        <v>553</v>
      </c>
      <c r="B1608" s="64"/>
      <c r="C1608" s="65">
        <v>0</v>
      </c>
      <c r="D1608" s="65">
        <v>0</v>
      </c>
      <c r="E1608" s="65">
        <v>7097373.1399999997</v>
      </c>
      <c r="F1608" s="65">
        <v>7097373.1399999997</v>
      </c>
      <c r="G1608" s="65">
        <v>7097373.1399999997</v>
      </c>
      <c r="H1608" s="65">
        <v>0</v>
      </c>
      <c r="I1608" s="65">
        <v>0</v>
      </c>
      <c r="J1608" s="65">
        <v>100</v>
      </c>
      <c r="K1608" s="65">
        <v>100</v>
      </c>
    </row>
    <row r="1609" spans="1:11">
      <c r="A1609" s="53" t="s">
        <v>2</v>
      </c>
      <c r="B1609" s="53" t="s">
        <v>26</v>
      </c>
      <c r="C1609" s="54">
        <v>0</v>
      </c>
      <c r="D1609" s="54">
        <v>0</v>
      </c>
      <c r="E1609" s="54">
        <v>741901.53</v>
      </c>
      <c r="F1609" s="54">
        <v>741901.53</v>
      </c>
      <c r="G1609" s="54">
        <v>741901.53</v>
      </c>
      <c r="H1609" s="54">
        <v>0</v>
      </c>
      <c r="I1609" s="54">
        <v>0</v>
      </c>
      <c r="J1609" s="54">
        <v>100</v>
      </c>
      <c r="K1609" s="54">
        <v>100</v>
      </c>
    </row>
    <row r="1610" spans="1:11">
      <c r="A1610" s="53" t="s">
        <v>226</v>
      </c>
      <c r="B1610" s="53" t="s">
        <v>227</v>
      </c>
      <c r="C1610" s="54">
        <v>0</v>
      </c>
      <c r="D1610" s="54">
        <v>0</v>
      </c>
      <c r="E1610" s="54">
        <v>703397.53</v>
      </c>
      <c r="F1610" s="54">
        <v>703397.53</v>
      </c>
      <c r="G1610" s="54">
        <v>703397.53</v>
      </c>
      <c r="H1610" s="54">
        <v>0</v>
      </c>
      <c r="I1610" s="54">
        <v>0</v>
      </c>
      <c r="J1610" s="54">
        <v>100</v>
      </c>
      <c r="K1610" s="54">
        <v>100</v>
      </c>
    </row>
    <row r="1611" spans="1:11">
      <c r="A1611" s="66" t="s">
        <v>235</v>
      </c>
      <c r="B1611" s="66" t="s">
        <v>236</v>
      </c>
      <c r="C1611" s="67">
        <v>0</v>
      </c>
      <c r="D1611" s="67">
        <v>0</v>
      </c>
      <c r="E1611" s="67">
        <v>593769.22</v>
      </c>
      <c r="H1611" s="67">
        <v>0</v>
      </c>
      <c r="I1611" s="67">
        <v>0</v>
      </c>
    </row>
    <row r="1612" spans="1:11">
      <c r="A1612" s="66" t="s">
        <v>240</v>
      </c>
      <c r="B1612" s="66" t="s">
        <v>241</v>
      </c>
      <c r="C1612" s="67">
        <v>0</v>
      </c>
      <c r="D1612" s="67">
        <v>0</v>
      </c>
      <c r="E1612" s="67">
        <v>7500</v>
      </c>
      <c r="H1612" s="67">
        <v>0</v>
      </c>
      <c r="I1612" s="67">
        <v>0</v>
      </c>
    </row>
    <row r="1613" spans="1:11">
      <c r="A1613" s="66" t="s">
        <v>245</v>
      </c>
      <c r="B1613" s="66" t="s">
        <v>246</v>
      </c>
      <c r="C1613" s="67">
        <v>0</v>
      </c>
      <c r="D1613" s="67">
        <v>0</v>
      </c>
      <c r="E1613" s="67">
        <v>102128.31</v>
      </c>
      <c r="H1613" s="67">
        <v>0</v>
      </c>
      <c r="I1613" s="67">
        <v>0</v>
      </c>
    </row>
    <row r="1614" spans="1:11">
      <c r="A1614" s="53" t="s">
        <v>250</v>
      </c>
      <c r="B1614" s="53" t="s">
        <v>251</v>
      </c>
      <c r="C1614" s="54">
        <v>0</v>
      </c>
      <c r="D1614" s="54">
        <v>0</v>
      </c>
      <c r="E1614" s="54">
        <v>38504</v>
      </c>
      <c r="F1614" s="54">
        <v>38504</v>
      </c>
      <c r="G1614" s="54">
        <v>38504</v>
      </c>
      <c r="H1614" s="54">
        <v>0</v>
      </c>
      <c r="I1614" s="54">
        <v>0</v>
      </c>
      <c r="J1614" s="54">
        <v>100</v>
      </c>
      <c r="K1614" s="54">
        <v>100</v>
      </c>
    </row>
    <row r="1615" spans="1:11">
      <c r="A1615" s="66" t="s">
        <v>259</v>
      </c>
      <c r="B1615" s="66" t="s">
        <v>260</v>
      </c>
      <c r="C1615" s="67">
        <v>0</v>
      </c>
      <c r="D1615" s="67">
        <v>0</v>
      </c>
      <c r="E1615" s="67">
        <v>12000</v>
      </c>
      <c r="H1615" s="67">
        <v>0</v>
      </c>
      <c r="I1615" s="67">
        <v>0</v>
      </c>
    </row>
    <row r="1616" spans="1:11">
      <c r="A1616" s="66" t="s">
        <v>269</v>
      </c>
      <c r="B1616" s="66" t="s">
        <v>270</v>
      </c>
      <c r="C1616" s="67">
        <v>0</v>
      </c>
      <c r="D1616" s="67">
        <v>0</v>
      </c>
      <c r="E1616" s="67">
        <v>13304</v>
      </c>
      <c r="H1616" s="67">
        <v>0</v>
      </c>
      <c r="I1616" s="67">
        <v>0</v>
      </c>
    </row>
    <row r="1617" spans="1:11">
      <c r="A1617" s="66" t="s">
        <v>274</v>
      </c>
      <c r="B1617" s="66" t="s">
        <v>275</v>
      </c>
      <c r="C1617" s="67">
        <v>0</v>
      </c>
      <c r="D1617" s="67">
        <v>0</v>
      </c>
      <c r="E1617" s="67">
        <v>13200</v>
      </c>
      <c r="H1617" s="67">
        <v>0</v>
      </c>
      <c r="I1617" s="67">
        <v>0</v>
      </c>
    </row>
    <row r="1618" spans="1:11">
      <c r="A1618" s="53" t="s">
        <v>3</v>
      </c>
      <c r="B1618" s="53" t="s">
        <v>34</v>
      </c>
      <c r="C1618" s="54">
        <v>0</v>
      </c>
      <c r="D1618" s="54">
        <v>0</v>
      </c>
      <c r="E1618" s="54">
        <v>6355471.6100000003</v>
      </c>
      <c r="F1618" s="54">
        <v>6355471.6100000003</v>
      </c>
      <c r="G1618" s="54">
        <v>6355471.6100000003</v>
      </c>
      <c r="H1618" s="54">
        <v>0</v>
      </c>
      <c r="I1618" s="54">
        <v>0</v>
      </c>
      <c r="J1618" s="54">
        <v>100</v>
      </c>
      <c r="K1618" s="54">
        <v>100</v>
      </c>
    </row>
    <row r="1619" spans="1:11">
      <c r="A1619" s="53" t="s">
        <v>371</v>
      </c>
      <c r="B1619" s="53" t="s">
        <v>372</v>
      </c>
      <c r="C1619" s="54">
        <v>0</v>
      </c>
      <c r="D1619" s="54">
        <v>0</v>
      </c>
      <c r="E1619" s="54">
        <v>2695180</v>
      </c>
      <c r="F1619" s="54">
        <v>2695180</v>
      </c>
      <c r="G1619" s="54">
        <v>2695180</v>
      </c>
      <c r="H1619" s="54">
        <v>0</v>
      </c>
      <c r="I1619" s="54">
        <v>0</v>
      </c>
      <c r="J1619" s="54">
        <v>100</v>
      </c>
      <c r="K1619" s="54">
        <v>100</v>
      </c>
    </row>
    <row r="1620" spans="1:11">
      <c r="A1620" s="66" t="s">
        <v>385</v>
      </c>
      <c r="B1620" s="66" t="s">
        <v>386</v>
      </c>
      <c r="C1620" s="67">
        <v>0</v>
      </c>
      <c r="D1620" s="67">
        <v>0</v>
      </c>
      <c r="E1620" s="67">
        <v>2695180</v>
      </c>
      <c r="H1620" s="67">
        <v>0</v>
      </c>
      <c r="I1620" s="67">
        <v>0</v>
      </c>
    </row>
    <row r="1621" spans="1:11" ht="25.5">
      <c r="A1621" s="53" t="s">
        <v>409</v>
      </c>
      <c r="B1621" s="53" t="s">
        <v>410</v>
      </c>
      <c r="C1621" s="54">
        <v>0</v>
      </c>
      <c r="D1621" s="54">
        <v>0</v>
      </c>
      <c r="E1621" s="54">
        <v>3660291.61</v>
      </c>
      <c r="F1621" s="54">
        <v>3660291.61</v>
      </c>
      <c r="G1621" s="54">
        <v>3660291.61</v>
      </c>
      <c r="H1621" s="54">
        <v>0</v>
      </c>
      <c r="I1621" s="54">
        <v>0</v>
      </c>
      <c r="J1621" s="54">
        <v>100</v>
      </c>
      <c r="K1621" s="54">
        <v>100</v>
      </c>
    </row>
    <row r="1622" spans="1:11">
      <c r="A1622" s="66" t="s">
        <v>414</v>
      </c>
      <c r="B1622" s="66" t="s">
        <v>415</v>
      </c>
      <c r="C1622" s="67">
        <v>0</v>
      </c>
      <c r="D1622" s="67">
        <v>0</v>
      </c>
      <c r="E1622" s="67">
        <v>3660291.61</v>
      </c>
      <c r="H1622" s="67">
        <v>0</v>
      </c>
      <c r="I1622" s="67">
        <v>0</v>
      </c>
    </row>
    <row r="1623" spans="1:11">
      <c r="A1623" s="64" t="s">
        <v>611</v>
      </c>
      <c r="B1623" s="64"/>
      <c r="C1623" s="65">
        <v>0</v>
      </c>
      <c r="D1623" s="65">
        <v>0</v>
      </c>
      <c r="E1623" s="65">
        <v>10000</v>
      </c>
      <c r="F1623" s="65">
        <v>10000</v>
      </c>
      <c r="G1623" s="65">
        <v>10000</v>
      </c>
      <c r="H1623" s="65">
        <v>0</v>
      </c>
      <c r="I1623" s="65">
        <v>0</v>
      </c>
      <c r="J1623" s="65">
        <v>100</v>
      </c>
      <c r="K1623" s="65">
        <v>100</v>
      </c>
    </row>
    <row r="1624" spans="1:11">
      <c r="A1624" s="53" t="s">
        <v>2</v>
      </c>
      <c r="B1624" s="53" t="s">
        <v>26</v>
      </c>
      <c r="C1624" s="54">
        <v>0</v>
      </c>
      <c r="D1624" s="54">
        <v>0</v>
      </c>
      <c r="E1624" s="54">
        <v>10000</v>
      </c>
      <c r="F1624" s="54">
        <v>10000</v>
      </c>
      <c r="G1624" s="54">
        <v>10000</v>
      </c>
      <c r="H1624" s="54">
        <v>0</v>
      </c>
      <c r="I1624" s="54">
        <v>0</v>
      </c>
      <c r="J1624" s="54">
        <v>100</v>
      </c>
      <c r="K1624" s="54">
        <v>100</v>
      </c>
    </row>
    <row r="1625" spans="1:11">
      <c r="A1625" s="53" t="s">
        <v>250</v>
      </c>
      <c r="B1625" s="53" t="s">
        <v>251</v>
      </c>
      <c r="C1625" s="54">
        <v>0</v>
      </c>
      <c r="D1625" s="54">
        <v>0</v>
      </c>
      <c r="E1625" s="54">
        <v>10000</v>
      </c>
      <c r="F1625" s="54">
        <v>10000</v>
      </c>
      <c r="G1625" s="54">
        <v>10000</v>
      </c>
      <c r="H1625" s="54">
        <v>0</v>
      </c>
      <c r="I1625" s="54">
        <v>0</v>
      </c>
      <c r="J1625" s="54">
        <v>100</v>
      </c>
      <c r="K1625" s="54">
        <v>100</v>
      </c>
    </row>
    <row r="1626" spans="1:11">
      <c r="A1626" s="66" t="s">
        <v>259</v>
      </c>
      <c r="B1626" s="66" t="s">
        <v>260</v>
      </c>
      <c r="C1626" s="67">
        <v>0</v>
      </c>
      <c r="D1626" s="67">
        <v>0</v>
      </c>
      <c r="E1626" s="67">
        <v>10000</v>
      </c>
      <c r="H1626" s="67">
        <v>0</v>
      </c>
      <c r="I1626" s="67">
        <v>0</v>
      </c>
    </row>
    <row r="1627" spans="1:11">
      <c r="A1627" s="64" t="s">
        <v>612</v>
      </c>
      <c r="B1627" s="64"/>
      <c r="C1627" s="65">
        <v>26625.68</v>
      </c>
      <c r="D1627" s="65">
        <v>38250</v>
      </c>
      <c r="E1627" s="65">
        <v>64000</v>
      </c>
      <c r="F1627" s="65">
        <v>64000</v>
      </c>
      <c r="G1627" s="65">
        <v>64000</v>
      </c>
      <c r="H1627" s="65">
        <v>143.6583</v>
      </c>
      <c r="I1627" s="65">
        <v>167.3202</v>
      </c>
      <c r="J1627" s="65">
        <v>100</v>
      </c>
      <c r="K1627" s="65">
        <v>100</v>
      </c>
    </row>
    <row r="1628" spans="1:11">
      <c r="A1628" s="53" t="s">
        <v>2</v>
      </c>
      <c r="B1628" s="53" t="s">
        <v>26</v>
      </c>
      <c r="C1628" s="54">
        <v>26625.68</v>
      </c>
      <c r="D1628" s="54">
        <v>38250</v>
      </c>
      <c r="E1628" s="54">
        <v>64000</v>
      </c>
      <c r="F1628" s="54">
        <v>64000</v>
      </c>
      <c r="G1628" s="54">
        <v>64000</v>
      </c>
      <c r="H1628" s="54">
        <v>143.6583</v>
      </c>
      <c r="I1628" s="54">
        <v>167.3202</v>
      </c>
      <c r="J1628" s="54">
        <v>100</v>
      </c>
      <c r="K1628" s="54">
        <v>100</v>
      </c>
    </row>
    <row r="1629" spans="1:11">
      <c r="A1629" s="53" t="s">
        <v>250</v>
      </c>
      <c r="B1629" s="53" t="s">
        <v>251</v>
      </c>
      <c r="C1629" s="54">
        <v>26625.68</v>
      </c>
      <c r="D1629" s="54">
        <v>38250</v>
      </c>
      <c r="E1629" s="54">
        <v>64000</v>
      </c>
      <c r="F1629" s="54">
        <v>64000</v>
      </c>
      <c r="G1629" s="54">
        <v>64000</v>
      </c>
      <c r="H1629" s="54">
        <v>143.6583</v>
      </c>
      <c r="I1629" s="54">
        <v>167.3202</v>
      </c>
      <c r="J1629" s="54">
        <v>100</v>
      </c>
      <c r="K1629" s="54">
        <v>100</v>
      </c>
    </row>
    <row r="1630" spans="1:11">
      <c r="A1630" s="66" t="s">
        <v>269</v>
      </c>
      <c r="B1630" s="66" t="s">
        <v>270</v>
      </c>
      <c r="C1630" s="67">
        <v>26625.68</v>
      </c>
      <c r="D1630" s="67">
        <v>38250</v>
      </c>
      <c r="E1630" s="67">
        <v>64000</v>
      </c>
      <c r="H1630" s="67">
        <v>143.6583</v>
      </c>
      <c r="I1630" s="67">
        <v>167.3202</v>
      </c>
    </row>
    <row r="1631" spans="1:11">
      <c r="A1631" s="68" t="s">
        <v>662</v>
      </c>
      <c r="B1631" s="68"/>
      <c r="C1631" s="60">
        <v>18299322.32</v>
      </c>
      <c r="D1631" s="60">
        <v>18251929.280000001</v>
      </c>
      <c r="E1631" s="60">
        <v>18754938.309999999</v>
      </c>
      <c r="F1631" s="60">
        <v>18754938.309999999</v>
      </c>
      <c r="G1631" s="60">
        <v>18754938.309999999</v>
      </c>
      <c r="H1631" s="60">
        <v>99.741</v>
      </c>
      <c r="I1631" s="60">
        <v>102.7559</v>
      </c>
      <c r="J1631" s="60">
        <v>100</v>
      </c>
      <c r="K1631" s="60">
        <v>100</v>
      </c>
    </row>
    <row r="1632" spans="1:11">
      <c r="A1632" s="69" t="s">
        <v>654</v>
      </c>
      <c r="B1632" s="69"/>
      <c r="C1632" s="63">
        <v>18299322.32</v>
      </c>
      <c r="D1632" s="63">
        <v>18251929.280000001</v>
      </c>
      <c r="E1632" s="63">
        <v>18754938.309999999</v>
      </c>
      <c r="F1632" s="63">
        <v>18754938.309999999</v>
      </c>
      <c r="G1632" s="63">
        <v>18754938.309999999</v>
      </c>
      <c r="H1632" s="63">
        <v>99.741</v>
      </c>
      <c r="I1632" s="63">
        <v>102.7559</v>
      </c>
      <c r="J1632" s="63">
        <v>100</v>
      </c>
      <c r="K1632" s="63">
        <v>100</v>
      </c>
    </row>
    <row r="1633" spans="1:11">
      <c r="A1633" s="64" t="s">
        <v>551</v>
      </c>
      <c r="B1633" s="64"/>
      <c r="C1633" s="65">
        <v>129373.65</v>
      </c>
      <c r="D1633" s="65">
        <v>150000</v>
      </c>
      <c r="E1633" s="65">
        <v>78350</v>
      </c>
      <c r="F1633" s="65">
        <v>78350</v>
      </c>
      <c r="G1633" s="65">
        <v>78350</v>
      </c>
      <c r="H1633" s="65">
        <v>115.9432</v>
      </c>
      <c r="I1633" s="65">
        <v>52.2333</v>
      </c>
      <c r="J1633" s="65">
        <v>100</v>
      </c>
      <c r="K1633" s="65">
        <v>100</v>
      </c>
    </row>
    <row r="1634" spans="1:11">
      <c r="A1634" s="53" t="s">
        <v>2</v>
      </c>
      <c r="B1634" s="53" t="s">
        <v>26</v>
      </c>
      <c r="C1634" s="54">
        <v>129373.65</v>
      </c>
      <c r="D1634" s="54">
        <v>150000</v>
      </c>
      <c r="E1634" s="54">
        <v>78350</v>
      </c>
      <c r="F1634" s="54">
        <v>78350</v>
      </c>
      <c r="G1634" s="54">
        <v>78350</v>
      </c>
      <c r="H1634" s="54">
        <v>115.9432</v>
      </c>
      <c r="I1634" s="54">
        <v>52.2333</v>
      </c>
      <c r="J1634" s="54">
        <v>100</v>
      </c>
      <c r="K1634" s="54">
        <v>100</v>
      </c>
    </row>
    <row r="1635" spans="1:11">
      <c r="A1635" s="53" t="s">
        <v>226</v>
      </c>
      <c r="B1635" s="53" t="s">
        <v>227</v>
      </c>
      <c r="C1635" s="54">
        <v>82747.679999999993</v>
      </c>
      <c r="D1635" s="54">
        <v>102324</v>
      </c>
      <c r="E1635" s="54">
        <v>59350</v>
      </c>
      <c r="F1635" s="54">
        <v>59350</v>
      </c>
      <c r="G1635" s="54">
        <v>59350</v>
      </c>
      <c r="H1635" s="54">
        <v>123.65779999999999</v>
      </c>
      <c r="I1635" s="54">
        <v>58.002000000000002</v>
      </c>
      <c r="J1635" s="54">
        <v>100</v>
      </c>
      <c r="K1635" s="54">
        <v>100</v>
      </c>
    </row>
    <row r="1636" spans="1:11">
      <c r="A1636" s="66" t="s">
        <v>235</v>
      </c>
      <c r="B1636" s="66" t="s">
        <v>236</v>
      </c>
      <c r="C1636" s="67">
        <v>72526.960000000006</v>
      </c>
      <c r="D1636" s="67">
        <v>87000</v>
      </c>
      <c r="E1636" s="67">
        <v>50000</v>
      </c>
      <c r="H1636" s="67">
        <v>119.95529999999999</v>
      </c>
      <c r="I1636" s="67">
        <v>57.471200000000003</v>
      </c>
    </row>
    <row r="1637" spans="1:11">
      <c r="A1637" s="66" t="s">
        <v>245</v>
      </c>
      <c r="B1637" s="66" t="s">
        <v>246</v>
      </c>
      <c r="C1637" s="67">
        <v>10220.719999999999</v>
      </c>
      <c r="D1637" s="67">
        <v>15324</v>
      </c>
      <c r="E1637" s="67">
        <v>9350</v>
      </c>
      <c r="H1637" s="67">
        <v>149.9307</v>
      </c>
      <c r="I1637" s="67">
        <v>61.0154</v>
      </c>
    </row>
    <row r="1638" spans="1:11">
      <c r="A1638" s="53" t="s">
        <v>250</v>
      </c>
      <c r="B1638" s="53" t="s">
        <v>251</v>
      </c>
      <c r="C1638" s="54">
        <v>46625.97</v>
      </c>
      <c r="D1638" s="54">
        <v>47676</v>
      </c>
      <c r="E1638" s="54">
        <v>19000</v>
      </c>
      <c r="F1638" s="54">
        <v>19000</v>
      </c>
      <c r="G1638" s="54">
        <v>19000</v>
      </c>
      <c r="H1638" s="54">
        <v>102.252</v>
      </c>
      <c r="I1638" s="54">
        <v>39.8523</v>
      </c>
      <c r="J1638" s="54">
        <v>100</v>
      </c>
      <c r="K1638" s="54">
        <v>100</v>
      </c>
    </row>
    <row r="1639" spans="1:11">
      <c r="A1639" s="66" t="s">
        <v>259</v>
      </c>
      <c r="B1639" s="66" t="s">
        <v>260</v>
      </c>
      <c r="C1639" s="67">
        <v>20240.07</v>
      </c>
      <c r="D1639" s="67">
        <v>14916</v>
      </c>
      <c r="E1639" s="67">
        <v>3000</v>
      </c>
      <c r="H1639" s="67">
        <v>73.695300000000003</v>
      </c>
      <c r="I1639" s="67">
        <v>20.1126</v>
      </c>
    </row>
    <row r="1640" spans="1:11">
      <c r="A1640" s="66" t="s">
        <v>264</v>
      </c>
      <c r="B1640" s="66" t="s">
        <v>265</v>
      </c>
      <c r="C1640" s="67">
        <v>22260.35</v>
      </c>
      <c r="D1640" s="67">
        <v>19760</v>
      </c>
      <c r="E1640" s="67">
        <v>9000</v>
      </c>
      <c r="H1640" s="67">
        <v>88.767600000000002</v>
      </c>
      <c r="I1640" s="67">
        <v>45.546500000000002</v>
      </c>
    </row>
    <row r="1641" spans="1:11">
      <c r="A1641" s="66" t="s">
        <v>269</v>
      </c>
      <c r="B1641" s="66" t="s">
        <v>270</v>
      </c>
      <c r="C1641" s="67">
        <v>3175.55</v>
      </c>
      <c r="D1641" s="67">
        <v>11000</v>
      </c>
      <c r="E1641" s="67">
        <v>6000</v>
      </c>
      <c r="H1641" s="67">
        <v>346.39659999999998</v>
      </c>
      <c r="I1641" s="67">
        <v>54.545400000000001</v>
      </c>
    </row>
    <row r="1642" spans="1:11">
      <c r="A1642" s="66" t="s">
        <v>274</v>
      </c>
      <c r="B1642" s="66" t="s">
        <v>275</v>
      </c>
      <c r="C1642" s="67">
        <v>950</v>
      </c>
      <c r="D1642" s="67">
        <v>2000</v>
      </c>
      <c r="E1642" s="67">
        <v>1000</v>
      </c>
      <c r="H1642" s="67">
        <v>210.52629999999999</v>
      </c>
      <c r="I1642" s="67">
        <v>50</v>
      </c>
    </row>
    <row r="1643" spans="1:11">
      <c r="A1643" s="64" t="s">
        <v>582</v>
      </c>
      <c r="B1643" s="64"/>
      <c r="C1643" s="65">
        <v>18169948.670000002</v>
      </c>
      <c r="D1643" s="65">
        <v>18101929.280000001</v>
      </c>
      <c r="E1643" s="65">
        <v>18432917.719999999</v>
      </c>
      <c r="F1643" s="65">
        <v>18432917.719999999</v>
      </c>
      <c r="G1643" s="65">
        <v>18432917.719999999</v>
      </c>
      <c r="H1643" s="65">
        <v>99.625600000000006</v>
      </c>
      <c r="I1643" s="65">
        <v>101.8284</v>
      </c>
      <c r="J1643" s="65">
        <v>100</v>
      </c>
      <c r="K1643" s="65">
        <v>100</v>
      </c>
    </row>
    <row r="1644" spans="1:11">
      <c r="A1644" s="53" t="s">
        <v>2</v>
      </c>
      <c r="B1644" s="53" t="s">
        <v>26</v>
      </c>
      <c r="C1644" s="54">
        <v>18169948.670000002</v>
      </c>
      <c r="D1644" s="54">
        <v>18101929.280000001</v>
      </c>
      <c r="E1644" s="54">
        <v>18432917.719999999</v>
      </c>
      <c r="F1644" s="54">
        <v>18432917.719999999</v>
      </c>
      <c r="G1644" s="54">
        <v>18432917.719999999</v>
      </c>
      <c r="H1644" s="54">
        <v>99.625600000000006</v>
      </c>
      <c r="I1644" s="54">
        <v>101.8284</v>
      </c>
      <c r="J1644" s="54">
        <v>100</v>
      </c>
      <c r="K1644" s="54">
        <v>100</v>
      </c>
    </row>
    <row r="1645" spans="1:11">
      <c r="A1645" s="53" t="s">
        <v>226</v>
      </c>
      <c r="B1645" s="53" t="s">
        <v>227</v>
      </c>
      <c r="C1645" s="54">
        <v>15622933.65</v>
      </c>
      <c r="D1645" s="54">
        <v>15557474.279999999</v>
      </c>
      <c r="E1645" s="54">
        <v>14706222.720000001</v>
      </c>
      <c r="F1645" s="54">
        <v>14706222.720000001</v>
      </c>
      <c r="G1645" s="54">
        <v>14706222.720000001</v>
      </c>
      <c r="H1645" s="54">
        <v>99.581000000000003</v>
      </c>
      <c r="I1645" s="54">
        <v>94.528300000000002</v>
      </c>
      <c r="J1645" s="54">
        <v>100</v>
      </c>
      <c r="K1645" s="54">
        <v>100</v>
      </c>
    </row>
    <row r="1646" spans="1:11">
      <c r="A1646" s="66" t="s">
        <v>235</v>
      </c>
      <c r="B1646" s="66" t="s">
        <v>236</v>
      </c>
      <c r="C1646" s="67">
        <v>13255099.800000001</v>
      </c>
      <c r="D1646" s="67">
        <v>13200000</v>
      </c>
      <c r="E1646" s="67">
        <v>12290048.300000001</v>
      </c>
      <c r="H1646" s="67">
        <v>99.584299999999999</v>
      </c>
      <c r="I1646" s="67">
        <v>93.106399999999994</v>
      </c>
    </row>
    <row r="1647" spans="1:11">
      <c r="A1647" s="66" t="s">
        <v>240</v>
      </c>
      <c r="B1647" s="66" t="s">
        <v>241</v>
      </c>
      <c r="C1647" s="67">
        <v>498394.42</v>
      </c>
      <c r="D1647" s="67">
        <v>480000</v>
      </c>
      <c r="E1647" s="67">
        <v>480000</v>
      </c>
      <c r="H1647" s="67">
        <v>96.309200000000004</v>
      </c>
      <c r="I1647" s="67">
        <v>100</v>
      </c>
    </row>
    <row r="1648" spans="1:11">
      <c r="A1648" s="66" t="s">
        <v>245</v>
      </c>
      <c r="B1648" s="66" t="s">
        <v>246</v>
      </c>
      <c r="C1648" s="67">
        <v>1869439.43</v>
      </c>
      <c r="D1648" s="67">
        <v>1877474.28</v>
      </c>
      <c r="E1648" s="67">
        <v>1936174.42</v>
      </c>
      <c r="H1648" s="67">
        <v>100.4297</v>
      </c>
      <c r="I1648" s="67">
        <v>103.12649999999999</v>
      </c>
    </row>
    <row r="1649" spans="1:11">
      <c r="A1649" s="53" t="s">
        <v>250</v>
      </c>
      <c r="B1649" s="53" t="s">
        <v>251</v>
      </c>
      <c r="C1649" s="54">
        <v>2486259.4</v>
      </c>
      <c r="D1649" s="54">
        <v>2533255</v>
      </c>
      <c r="E1649" s="54">
        <v>3720695</v>
      </c>
      <c r="F1649" s="54">
        <v>3720695</v>
      </c>
      <c r="G1649" s="54">
        <v>3720695</v>
      </c>
      <c r="H1649" s="54">
        <v>101.89019999999999</v>
      </c>
      <c r="I1649" s="54">
        <v>146.874</v>
      </c>
      <c r="J1649" s="54">
        <v>100</v>
      </c>
      <c r="K1649" s="54">
        <v>100</v>
      </c>
    </row>
    <row r="1650" spans="1:11">
      <c r="A1650" s="66" t="s">
        <v>259</v>
      </c>
      <c r="B1650" s="66" t="s">
        <v>260</v>
      </c>
      <c r="C1650" s="67">
        <v>587335.1</v>
      </c>
      <c r="D1650" s="67">
        <v>629000</v>
      </c>
      <c r="E1650" s="67">
        <v>814000</v>
      </c>
      <c r="H1650" s="67">
        <v>107.0938</v>
      </c>
      <c r="I1650" s="67">
        <v>129.4117</v>
      </c>
    </row>
    <row r="1651" spans="1:11">
      <c r="A1651" s="66" t="s">
        <v>264</v>
      </c>
      <c r="B1651" s="66" t="s">
        <v>265</v>
      </c>
      <c r="C1651" s="67">
        <v>783042.22</v>
      </c>
      <c r="D1651" s="67">
        <v>829780</v>
      </c>
      <c r="E1651" s="67">
        <v>873000</v>
      </c>
      <c r="H1651" s="67">
        <v>105.9687</v>
      </c>
      <c r="I1651" s="67">
        <v>105.2086</v>
      </c>
    </row>
    <row r="1652" spans="1:11">
      <c r="A1652" s="66" t="s">
        <v>269</v>
      </c>
      <c r="B1652" s="66" t="s">
        <v>270</v>
      </c>
      <c r="C1652" s="67">
        <v>928533.66</v>
      </c>
      <c r="D1652" s="67">
        <v>863255</v>
      </c>
      <c r="E1652" s="67">
        <v>1832855</v>
      </c>
      <c r="H1652" s="67">
        <v>92.969700000000003</v>
      </c>
      <c r="I1652" s="67">
        <v>212.31899999999999</v>
      </c>
    </row>
    <row r="1653" spans="1:11">
      <c r="A1653" s="66" t="s">
        <v>279</v>
      </c>
      <c r="B1653" s="66" t="s">
        <v>280</v>
      </c>
      <c r="C1653" s="67">
        <v>187348.42</v>
      </c>
      <c r="D1653" s="67">
        <v>211220</v>
      </c>
      <c r="E1653" s="67">
        <v>200840</v>
      </c>
      <c r="H1653" s="67">
        <v>112.7418</v>
      </c>
      <c r="I1653" s="67">
        <v>95.085599999999999</v>
      </c>
    </row>
    <row r="1654" spans="1:11">
      <c r="A1654" s="53" t="s">
        <v>284</v>
      </c>
      <c r="B1654" s="53" t="s">
        <v>285</v>
      </c>
      <c r="C1654" s="54">
        <v>60755.62</v>
      </c>
      <c r="D1654" s="54">
        <v>11200</v>
      </c>
      <c r="E1654" s="54">
        <v>6000</v>
      </c>
      <c r="F1654" s="54">
        <v>6000</v>
      </c>
      <c r="G1654" s="54">
        <v>6000</v>
      </c>
      <c r="H1654" s="54">
        <v>18.4345</v>
      </c>
      <c r="I1654" s="54">
        <v>53.571399999999997</v>
      </c>
      <c r="J1654" s="54">
        <v>100</v>
      </c>
      <c r="K1654" s="54">
        <v>100</v>
      </c>
    </row>
    <row r="1655" spans="1:11">
      <c r="A1655" s="66" t="s">
        <v>297</v>
      </c>
      <c r="B1655" s="66" t="s">
        <v>298</v>
      </c>
      <c r="C1655" s="67">
        <v>60755.62</v>
      </c>
      <c r="D1655" s="67">
        <v>11200</v>
      </c>
      <c r="E1655" s="67">
        <v>6000</v>
      </c>
      <c r="H1655" s="67">
        <v>18.4345</v>
      </c>
      <c r="I1655" s="67">
        <v>53.571399999999997</v>
      </c>
    </row>
    <row r="1656" spans="1:11">
      <c r="A1656" s="64" t="s">
        <v>553</v>
      </c>
      <c r="B1656" s="64"/>
      <c r="C1656" s="65">
        <v>0</v>
      </c>
      <c r="D1656" s="65">
        <v>0</v>
      </c>
      <c r="E1656" s="65">
        <v>243670.59</v>
      </c>
      <c r="F1656" s="65">
        <v>243670.59</v>
      </c>
      <c r="G1656" s="65">
        <v>243670.59</v>
      </c>
      <c r="H1656" s="65">
        <v>0</v>
      </c>
      <c r="I1656" s="65">
        <v>0</v>
      </c>
      <c r="J1656" s="65">
        <v>100</v>
      </c>
      <c r="K1656" s="65">
        <v>100</v>
      </c>
    </row>
    <row r="1657" spans="1:11">
      <c r="A1657" s="53" t="s">
        <v>2</v>
      </c>
      <c r="B1657" s="53" t="s">
        <v>26</v>
      </c>
      <c r="C1657" s="54">
        <v>0</v>
      </c>
      <c r="D1657" s="54">
        <v>0</v>
      </c>
      <c r="E1657" s="54">
        <v>243670.59</v>
      </c>
      <c r="F1657" s="54">
        <v>243670.59</v>
      </c>
      <c r="G1657" s="54">
        <v>243670.59</v>
      </c>
      <c r="H1657" s="54">
        <v>0</v>
      </c>
      <c r="I1657" s="54">
        <v>0</v>
      </c>
      <c r="J1657" s="54">
        <v>100</v>
      </c>
      <c r="K1657" s="54">
        <v>100</v>
      </c>
    </row>
    <row r="1658" spans="1:11">
      <c r="A1658" s="53" t="s">
        <v>226</v>
      </c>
      <c r="B1658" s="53" t="s">
        <v>227</v>
      </c>
      <c r="C1658" s="54">
        <v>0</v>
      </c>
      <c r="D1658" s="54">
        <v>0</v>
      </c>
      <c r="E1658" s="54">
        <v>215653.7</v>
      </c>
      <c r="F1658" s="54">
        <v>215653.7</v>
      </c>
      <c r="G1658" s="54">
        <v>215653.7</v>
      </c>
      <c r="H1658" s="54">
        <v>0</v>
      </c>
      <c r="I1658" s="54">
        <v>0</v>
      </c>
      <c r="J1658" s="54">
        <v>100</v>
      </c>
      <c r="K1658" s="54">
        <v>100</v>
      </c>
    </row>
    <row r="1659" spans="1:11">
      <c r="A1659" s="66" t="s">
        <v>235</v>
      </c>
      <c r="B1659" s="66" t="s">
        <v>236</v>
      </c>
      <c r="C1659" s="67">
        <v>0</v>
      </c>
      <c r="D1659" s="67">
        <v>0</v>
      </c>
      <c r="E1659" s="67">
        <v>179573.46</v>
      </c>
      <c r="H1659" s="67">
        <v>0</v>
      </c>
      <c r="I1659" s="67">
        <v>0</v>
      </c>
    </row>
    <row r="1660" spans="1:11">
      <c r="A1660" s="66" t="s">
        <v>240</v>
      </c>
      <c r="B1660" s="66" t="s">
        <v>241</v>
      </c>
      <c r="C1660" s="67">
        <v>0</v>
      </c>
      <c r="D1660" s="67">
        <v>0</v>
      </c>
      <c r="E1660" s="67">
        <v>2500</v>
      </c>
      <c r="H1660" s="67">
        <v>0</v>
      </c>
      <c r="I1660" s="67">
        <v>0</v>
      </c>
    </row>
    <row r="1661" spans="1:11">
      <c r="A1661" s="66" t="s">
        <v>245</v>
      </c>
      <c r="B1661" s="66" t="s">
        <v>246</v>
      </c>
      <c r="C1661" s="67">
        <v>0</v>
      </c>
      <c r="D1661" s="67">
        <v>0</v>
      </c>
      <c r="E1661" s="67">
        <v>33580.239999999998</v>
      </c>
      <c r="H1661" s="67">
        <v>0</v>
      </c>
      <c r="I1661" s="67">
        <v>0</v>
      </c>
    </row>
    <row r="1662" spans="1:11">
      <c r="A1662" s="53" t="s">
        <v>250</v>
      </c>
      <c r="B1662" s="53" t="s">
        <v>251</v>
      </c>
      <c r="C1662" s="54">
        <v>0</v>
      </c>
      <c r="D1662" s="54">
        <v>0</v>
      </c>
      <c r="E1662" s="54">
        <v>28016.89</v>
      </c>
      <c r="F1662" s="54">
        <v>28016.89</v>
      </c>
      <c r="G1662" s="54">
        <v>28016.89</v>
      </c>
      <c r="H1662" s="54">
        <v>0</v>
      </c>
      <c r="I1662" s="54">
        <v>0</v>
      </c>
      <c r="J1662" s="54">
        <v>100</v>
      </c>
      <c r="K1662" s="54">
        <v>100</v>
      </c>
    </row>
    <row r="1663" spans="1:11">
      <c r="A1663" s="66" t="s">
        <v>259</v>
      </c>
      <c r="B1663" s="66" t="s">
        <v>260</v>
      </c>
      <c r="C1663" s="67">
        <v>0</v>
      </c>
      <c r="D1663" s="67">
        <v>0</v>
      </c>
      <c r="E1663" s="67">
        <v>23933.040000000001</v>
      </c>
      <c r="H1663" s="67">
        <v>0</v>
      </c>
      <c r="I1663" s="67">
        <v>0</v>
      </c>
    </row>
    <row r="1664" spans="1:11">
      <c r="A1664" s="66" t="s">
        <v>269</v>
      </c>
      <c r="B1664" s="66" t="s">
        <v>270</v>
      </c>
      <c r="C1664" s="67">
        <v>0</v>
      </c>
      <c r="D1664" s="67">
        <v>0</v>
      </c>
      <c r="E1664" s="67">
        <v>4083.85</v>
      </c>
      <c r="H1664" s="67">
        <v>0</v>
      </c>
      <c r="I1664" s="67">
        <v>0</v>
      </c>
    </row>
    <row r="1665" spans="1:11">
      <c r="A1665" s="68" t="s">
        <v>663</v>
      </c>
      <c r="B1665" s="68"/>
      <c r="C1665" s="60">
        <v>343030538.75</v>
      </c>
      <c r="D1665" s="60">
        <v>343853896</v>
      </c>
      <c r="E1665" s="60">
        <v>318079100</v>
      </c>
      <c r="F1665" s="60">
        <v>318079100</v>
      </c>
      <c r="G1665" s="60">
        <v>318079100</v>
      </c>
      <c r="H1665" s="60">
        <v>100.24</v>
      </c>
      <c r="I1665" s="60">
        <v>92.504099999999994</v>
      </c>
      <c r="J1665" s="60">
        <v>100</v>
      </c>
      <c r="K1665" s="60">
        <v>100</v>
      </c>
    </row>
    <row r="1666" spans="1:11">
      <c r="A1666" s="69" t="s">
        <v>654</v>
      </c>
      <c r="B1666" s="69"/>
      <c r="C1666" s="63">
        <v>343030538.75</v>
      </c>
      <c r="D1666" s="63">
        <v>343853896</v>
      </c>
      <c r="E1666" s="63">
        <v>318079100</v>
      </c>
      <c r="F1666" s="63">
        <v>318079100</v>
      </c>
      <c r="G1666" s="63">
        <v>318079100</v>
      </c>
      <c r="H1666" s="63">
        <v>100.24</v>
      </c>
      <c r="I1666" s="63">
        <v>92.504099999999994</v>
      </c>
      <c r="J1666" s="63">
        <v>100</v>
      </c>
      <c r="K1666" s="63">
        <v>100</v>
      </c>
    </row>
    <row r="1667" spans="1:11">
      <c r="A1667" s="64" t="s">
        <v>551</v>
      </c>
      <c r="B1667" s="64"/>
      <c r="C1667" s="65">
        <v>3902711.06</v>
      </c>
      <c r="D1667" s="65">
        <v>5173200</v>
      </c>
      <c r="E1667" s="65">
        <v>4723400</v>
      </c>
      <c r="F1667" s="65">
        <v>4723400</v>
      </c>
      <c r="G1667" s="65">
        <v>4723400</v>
      </c>
      <c r="H1667" s="65">
        <v>132.554</v>
      </c>
      <c r="I1667" s="65">
        <v>91.305099999999996</v>
      </c>
      <c r="J1667" s="65">
        <v>100</v>
      </c>
      <c r="K1667" s="65">
        <v>100</v>
      </c>
    </row>
    <row r="1668" spans="1:11">
      <c r="A1668" s="53" t="s">
        <v>2</v>
      </c>
      <c r="B1668" s="53" t="s">
        <v>26</v>
      </c>
      <c r="C1668" s="54">
        <v>2883828.82</v>
      </c>
      <c r="D1668" s="54">
        <v>4088100</v>
      </c>
      <c r="E1668" s="54">
        <v>4700400</v>
      </c>
      <c r="F1668" s="54">
        <v>4700400</v>
      </c>
      <c r="G1668" s="54">
        <v>4700400</v>
      </c>
      <c r="H1668" s="54">
        <v>141.7594</v>
      </c>
      <c r="I1668" s="54">
        <v>114.9776</v>
      </c>
      <c r="J1668" s="54">
        <v>100</v>
      </c>
      <c r="K1668" s="54">
        <v>100</v>
      </c>
    </row>
    <row r="1669" spans="1:11">
      <c r="A1669" s="53" t="s">
        <v>226</v>
      </c>
      <c r="B1669" s="53" t="s">
        <v>227</v>
      </c>
      <c r="C1669" s="54">
        <v>0</v>
      </c>
      <c r="D1669" s="54">
        <v>1670000</v>
      </c>
      <c r="E1669" s="54">
        <v>0</v>
      </c>
      <c r="F1669" s="54">
        <v>0</v>
      </c>
      <c r="G1669" s="54">
        <v>0</v>
      </c>
      <c r="H1669" s="54">
        <v>0</v>
      </c>
      <c r="I1669" s="54">
        <v>0</v>
      </c>
      <c r="J1669" s="54">
        <v>0</v>
      </c>
      <c r="K1669" s="54">
        <v>0</v>
      </c>
    </row>
    <row r="1670" spans="1:11">
      <c r="A1670" s="66" t="s">
        <v>235</v>
      </c>
      <c r="B1670" s="66" t="s">
        <v>236</v>
      </c>
      <c r="C1670" s="67">
        <v>0</v>
      </c>
      <c r="D1670" s="67">
        <v>1500000</v>
      </c>
      <c r="E1670" s="67">
        <v>0</v>
      </c>
      <c r="H1670" s="67">
        <v>0</v>
      </c>
      <c r="I1670" s="67">
        <v>0</v>
      </c>
    </row>
    <row r="1671" spans="1:11">
      <c r="A1671" s="66" t="s">
        <v>245</v>
      </c>
      <c r="B1671" s="66" t="s">
        <v>246</v>
      </c>
      <c r="C1671" s="67">
        <v>0</v>
      </c>
      <c r="D1671" s="67">
        <v>170000</v>
      </c>
      <c r="E1671" s="67">
        <v>0</v>
      </c>
      <c r="H1671" s="67">
        <v>0</v>
      </c>
      <c r="I1671" s="67">
        <v>0</v>
      </c>
    </row>
    <row r="1672" spans="1:11">
      <c r="A1672" s="53" t="s">
        <v>250</v>
      </c>
      <c r="B1672" s="53" t="s">
        <v>251</v>
      </c>
      <c r="C1672" s="54">
        <v>2883828.82</v>
      </c>
      <c r="D1672" s="54">
        <v>2391100</v>
      </c>
      <c r="E1672" s="54">
        <v>4680400</v>
      </c>
      <c r="F1672" s="54">
        <v>4680400</v>
      </c>
      <c r="G1672" s="54">
        <v>4680400</v>
      </c>
      <c r="H1672" s="54">
        <v>82.914000000000001</v>
      </c>
      <c r="I1672" s="54">
        <v>195.74250000000001</v>
      </c>
      <c r="J1672" s="54">
        <v>100</v>
      </c>
      <c r="K1672" s="54">
        <v>100</v>
      </c>
    </row>
    <row r="1673" spans="1:11">
      <c r="A1673" s="66" t="s">
        <v>264</v>
      </c>
      <c r="B1673" s="66" t="s">
        <v>265</v>
      </c>
      <c r="C1673" s="67">
        <v>2733828.82</v>
      </c>
      <c r="D1673" s="67">
        <v>1391100</v>
      </c>
      <c r="E1673" s="67">
        <v>3038400</v>
      </c>
      <c r="H1673" s="67">
        <v>50.884599999999999</v>
      </c>
      <c r="I1673" s="67">
        <v>218.417</v>
      </c>
    </row>
    <row r="1674" spans="1:11">
      <c r="A1674" s="66" t="s">
        <v>269</v>
      </c>
      <c r="B1674" s="66" t="s">
        <v>270</v>
      </c>
      <c r="C1674" s="67">
        <v>150000</v>
      </c>
      <c r="D1674" s="67">
        <v>1000000</v>
      </c>
      <c r="E1674" s="67">
        <v>1642000</v>
      </c>
      <c r="H1674" s="67">
        <v>666.66660000000002</v>
      </c>
      <c r="I1674" s="67">
        <v>164.2</v>
      </c>
    </row>
    <row r="1675" spans="1:11">
      <c r="A1675" s="53" t="s">
        <v>284</v>
      </c>
      <c r="B1675" s="53" t="s">
        <v>285</v>
      </c>
      <c r="C1675" s="54">
        <v>0</v>
      </c>
      <c r="D1675" s="54">
        <v>27000</v>
      </c>
      <c r="E1675" s="54">
        <v>20000</v>
      </c>
      <c r="F1675" s="54">
        <v>20000</v>
      </c>
      <c r="G1675" s="54">
        <v>20000</v>
      </c>
      <c r="H1675" s="54">
        <v>0</v>
      </c>
      <c r="I1675" s="54">
        <v>74.073999999999998</v>
      </c>
      <c r="J1675" s="54">
        <v>100</v>
      </c>
      <c r="K1675" s="54">
        <v>100</v>
      </c>
    </row>
    <row r="1676" spans="1:11">
      <c r="A1676" s="66" t="s">
        <v>293</v>
      </c>
      <c r="B1676" s="66" t="s">
        <v>294</v>
      </c>
      <c r="C1676" s="67">
        <v>0</v>
      </c>
      <c r="D1676" s="67">
        <v>27000</v>
      </c>
      <c r="E1676" s="67">
        <v>20000</v>
      </c>
      <c r="H1676" s="67">
        <v>0</v>
      </c>
      <c r="I1676" s="67">
        <v>74.073999999999998</v>
      </c>
    </row>
    <row r="1677" spans="1:11">
      <c r="A1677" s="53" t="s">
        <v>3</v>
      </c>
      <c r="B1677" s="53" t="s">
        <v>34</v>
      </c>
      <c r="C1677" s="54">
        <v>1018882.24</v>
      </c>
      <c r="D1677" s="54">
        <v>1085100</v>
      </c>
      <c r="E1677" s="54">
        <v>23000</v>
      </c>
      <c r="F1677" s="54">
        <v>23000</v>
      </c>
      <c r="G1677" s="54">
        <v>23000</v>
      </c>
      <c r="H1677" s="54">
        <v>106.499</v>
      </c>
      <c r="I1677" s="54">
        <v>2.1196000000000002</v>
      </c>
      <c r="J1677" s="54">
        <v>100</v>
      </c>
      <c r="K1677" s="54">
        <v>100</v>
      </c>
    </row>
    <row r="1678" spans="1:11">
      <c r="A1678" s="53" t="s">
        <v>371</v>
      </c>
      <c r="B1678" s="53" t="s">
        <v>372</v>
      </c>
      <c r="C1678" s="54">
        <v>1018882.24</v>
      </c>
      <c r="D1678" s="54">
        <v>585000</v>
      </c>
      <c r="E1678" s="54">
        <v>23000</v>
      </c>
      <c r="F1678" s="54">
        <v>23000</v>
      </c>
      <c r="G1678" s="54">
        <v>23000</v>
      </c>
      <c r="H1678" s="54">
        <v>57.415799999999997</v>
      </c>
      <c r="I1678" s="54">
        <v>3.9316</v>
      </c>
      <c r="J1678" s="54">
        <v>100</v>
      </c>
      <c r="K1678" s="54">
        <v>100</v>
      </c>
    </row>
    <row r="1679" spans="1:11">
      <c r="A1679" s="66" t="s">
        <v>385</v>
      </c>
      <c r="B1679" s="66" t="s">
        <v>386</v>
      </c>
      <c r="C1679" s="67">
        <v>1005879.6</v>
      </c>
      <c r="D1679" s="67">
        <v>585000</v>
      </c>
      <c r="E1679" s="67">
        <v>18000</v>
      </c>
      <c r="H1679" s="67">
        <v>58.158000000000001</v>
      </c>
      <c r="I1679" s="67">
        <v>3.0769000000000002</v>
      </c>
    </row>
    <row r="1680" spans="1:11">
      <c r="A1680" s="66" t="s">
        <v>395</v>
      </c>
      <c r="B1680" s="66" t="s">
        <v>396</v>
      </c>
      <c r="C1680" s="67">
        <v>13002.64</v>
      </c>
      <c r="D1680" s="67">
        <v>0</v>
      </c>
      <c r="E1680" s="67">
        <v>5000</v>
      </c>
      <c r="H1680" s="67">
        <v>0</v>
      </c>
      <c r="I1680" s="67">
        <v>0</v>
      </c>
    </row>
    <row r="1681" spans="1:11" ht="25.5">
      <c r="A1681" s="53" t="s">
        <v>409</v>
      </c>
      <c r="B1681" s="53" t="s">
        <v>410</v>
      </c>
      <c r="C1681" s="54">
        <v>0</v>
      </c>
      <c r="D1681" s="54">
        <v>500100</v>
      </c>
      <c r="E1681" s="54">
        <v>0</v>
      </c>
      <c r="F1681" s="54">
        <v>0</v>
      </c>
      <c r="G1681" s="54">
        <v>0</v>
      </c>
      <c r="H1681" s="54">
        <v>0</v>
      </c>
      <c r="I1681" s="54">
        <v>0</v>
      </c>
      <c r="J1681" s="54">
        <v>0</v>
      </c>
      <c r="K1681" s="54">
        <v>0</v>
      </c>
    </row>
    <row r="1682" spans="1:11">
      <c r="A1682" s="66" t="s">
        <v>414</v>
      </c>
      <c r="B1682" s="66" t="s">
        <v>415</v>
      </c>
      <c r="C1682" s="67">
        <v>0</v>
      </c>
      <c r="D1682" s="67">
        <v>500100</v>
      </c>
      <c r="E1682" s="67">
        <v>0</v>
      </c>
      <c r="H1682" s="67">
        <v>0</v>
      </c>
      <c r="I1682" s="67">
        <v>0</v>
      </c>
    </row>
    <row r="1683" spans="1:11">
      <c r="A1683" s="64" t="s">
        <v>582</v>
      </c>
      <c r="B1683" s="64"/>
      <c r="C1683" s="65">
        <v>337010266.55000001</v>
      </c>
      <c r="D1683" s="65">
        <v>297645950</v>
      </c>
      <c r="E1683" s="65">
        <v>277007766</v>
      </c>
      <c r="F1683" s="65">
        <v>277007766</v>
      </c>
      <c r="G1683" s="65">
        <v>277007766</v>
      </c>
      <c r="H1683" s="65">
        <v>88.319500000000005</v>
      </c>
      <c r="I1683" s="65">
        <v>93.066100000000006</v>
      </c>
      <c r="J1683" s="65">
        <v>100</v>
      </c>
      <c r="K1683" s="65">
        <v>100</v>
      </c>
    </row>
    <row r="1684" spans="1:11">
      <c r="A1684" s="53" t="s">
        <v>2</v>
      </c>
      <c r="B1684" s="53" t="s">
        <v>26</v>
      </c>
      <c r="C1684" s="54">
        <v>336883340.76999998</v>
      </c>
      <c r="D1684" s="54">
        <v>297625950</v>
      </c>
      <c r="E1684" s="54">
        <v>277007766</v>
      </c>
      <c r="F1684" s="54">
        <v>277007766</v>
      </c>
      <c r="G1684" s="54">
        <v>277007766</v>
      </c>
      <c r="H1684" s="54">
        <v>88.346800000000002</v>
      </c>
      <c r="I1684" s="54">
        <v>93.072400000000002</v>
      </c>
      <c r="J1684" s="54">
        <v>100</v>
      </c>
      <c r="K1684" s="54">
        <v>100</v>
      </c>
    </row>
    <row r="1685" spans="1:11">
      <c r="A1685" s="53" t="s">
        <v>226</v>
      </c>
      <c r="B1685" s="53" t="s">
        <v>227</v>
      </c>
      <c r="C1685" s="54">
        <v>216000554.78999999</v>
      </c>
      <c r="D1685" s="54">
        <v>182891200</v>
      </c>
      <c r="E1685" s="54">
        <v>189781000</v>
      </c>
      <c r="F1685" s="54">
        <v>189781000</v>
      </c>
      <c r="G1685" s="54">
        <v>189781000</v>
      </c>
      <c r="H1685" s="54">
        <v>84.671599999999998</v>
      </c>
      <c r="I1685" s="54">
        <v>103.7671</v>
      </c>
      <c r="J1685" s="54">
        <v>100</v>
      </c>
      <c r="K1685" s="54">
        <v>100</v>
      </c>
    </row>
    <row r="1686" spans="1:11">
      <c r="A1686" s="66" t="s">
        <v>235</v>
      </c>
      <c r="B1686" s="66" t="s">
        <v>236</v>
      </c>
      <c r="C1686" s="67">
        <v>179890641.03999999</v>
      </c>
      <c r="D1686" s="67">
        <v>151911200</v>
      </c>
      <c r="E1686" s="67">
        <v>158374000</v>
      </c>
      <c r="H1686" s="67">
        <v>84.446399999999997</v>
      </c>
      <c r="I1686" s="67">
        <v>104.2543</v>
      </c>
    </row>
    <row r="1687" spans="1:11">
      <c r="A1687" s="66" t="s">
        <v>240</v>
      </c>
      <c r="B1687" s="66" t="s">
        <v>241</v>
      </c>
      <c r="C1687" s="67">
        <v>6216752.6100000003</v>
      </c>
      <c r="D1687" s="67">
        <v>6300000</v>
      </c>
      <c r="E1687" s="67">
        <v>6310000</v>
      </c>
      <c r="H1687" s="67">
        <v>101.339</v>
      </c>
      <c r="I1687" s="67">
        <v>100.1587</v>
      </c>
    </row>
    <row r="1688" spans="1:11">
      <c r="A1688" s="66" t="s">
        <v>245</v>
      </c>
      <c r="B1688" s="66" t="s">
        <v>246</v>
      </c>
      <c r="C1688" s="67">
        <v>29893161.140000001</v>
      </c>
      <c r="D1688" s="67">
        <v>24680000</v>
      </c>
      <c r="E1688" s="67">
        <v>25097000</v>
      </c>
      <c r="H1688" s="67">
        <v>82.560599999999994</v>
      </c>
      <c r="I1688" s="67">
        <v>101.6896</v>
      </c>
    </row>
    <row r="1689" spans="1:11">
      <c r="A1689" s="53" t="s">
        <v>250</v>
      </c>
      <c r="B1689" s="53" t="s">
        <v>251</v>
      </c>
      <c r="C1689" s="54">
        <v>120426623.47</v>
      </c>
      <c r="D1689" s="54">
        <v>114439750</v>
      </c>
      <c r="E1689" s="54">
        <v>86784766</v>
      </c>
      <c r="F1689" s="54">
        <v>86784766</v>
      </c>
      <c r="G1689" s="54">
        <v>86784766</v>
      </c>
      <c r="H1689" s="54">
        <v>95.028599999999997</v>
      </c>
      <c r="I1689" s="54">
        <v>75.834400000000002</v>
      </c>
      <c r="J1689" s="54">
        <v>100</v>
      </c>
      <c r="K1689" s="54">
        <v>100</v>
      </c>
    </row>
    <row r="1690" spans="1:11">
      <c r="A1690" s="66" t="s">
        <v>259</v>
      </c>
      <c r="B1690" s="66" t="s">
        <v>260</v>
      </c>
      <c r="C1690" s="67">
        <v>3795665.22</v>
      </c>
      <c r="D1690" s="67">
        <v>3870000</v>
      </c>
      <c r="E1690" s="67">
        <v>4050000</v>
      </c>
      <c r="H1690" s="67">
        <v>101.9584</v>
      </c>
      <c r="I1690" s="67">
        <v>104.6511</v>
      </c>
    </row>
    <row r="1691" spans="1:11">
      <c r="A1691" s="66" t="s">
        <v>264</v>
      </c>
      <c r="B1691" s="66" t="s">
        <v>265</v>
      </c>
      <c r="C1691" s="67">
        <v>99769537.659999996</v>
      </c>
      <c r="D1691" s="67">
        <v>96922900</v>
      </c>
      <c r="E1691" s="67">
        <v>70385266</v>
      </c>
      <c r="H1691" s="67">
        <v>97.146699999999996</v>
      </c>
      <c r="I1691" s="67">
        <v>72.619799999999998</v>
      </c>
    </row>
    <row r="1692" spans="1:11">
      <c r="A1692" s="66" t="s">
        <v>269</v>
      </c>
      <c r="B1692" s="66" t="s">
        <v>270</v>
      </c>
      <c r="C1692" s="67">
        <v>14445067.609999999</v>
      </c>
      <c r="D1692" s="67">
        <v>11142450</v>
      </c>
      <c r="E1692" s="67">
        <v>10243500</v>
      </c>
      <c r="H1692" s="67">
        <v>77.136700000000005</v>
      </c>
      <c r="I1692" s="67">
        <v>91.932199999999995</v>
      </c>
    </row>
    <row r="1693" spans="1:11">
      <c r="A1693" s="66" t="s">
        <v>274</v>
      </c>
      <c r="B1693" s="66" t="s">
        <v>275</v>
      </c>
      <c r="C1693" s="67">
        <v>557162.93999999994</v>
      </c>
      <c r="D1693" s="67">
        <v>400000</v>
      </c>
      <c r="E1693" s="67">
        <v>308000</v>
      </c>
      <c r="H1693" s="67">
        <v>71.792199999999994</v>
      </c>
      <c r="I1693" s="67">
        <v>77</v>
      </c>
    </row>
    <row r="1694" spans="1:11">
      <c r="A1694" s="66" t="s">
        <v>279</v>
      </c>
      <c r="B1694" s="66" t="s">
        <v>280</v>
      </c>
      <c r="C1694" s="67">
        <v>1859190.04</v>
      </c>
      <c r="D1694" s="67">
        <v>2104400</v>
      </c>
      <c r="E1694" s="67">
        <v>1798000</v>
      </c>
      <c r="H1694" s="67">
        <v>113.18899999999999</v>
      </c>
      <c r="I1694" s="67">
        <v>85.44</v>
      </c>
    </row>
    <row r="1695" spans="1:11">
      <c r="A1695" s="53" t="s">
        <v>284</v>
      </c>
      <c r="B1695" s="53" t="s">
        <v>285</v>
      </c>
      <c r="C1695" s="54">
        <v>398002.03</v>
      </c>
      <c r="D1695" s="54">
        <v>233000</v>
      </c>
      <c r="E1695" s="54">
        <v>402000</v>
      </c>
      <c r="F1695" s="54">
        <v>402000</v>
      </c>
      <c r="G1695" s="54">
        <v>402000</v>
      </c>
      <c r="H1695" s="54">
        <v>58.542400000000001</v>
      </c>
      <c r="I1695" s="54">
        <v>172.53210000000001</v>
      </c>
      <c r="J1695" s="54">
        <v>100</v>
      </c>
      <c r="K1695" s="54">
        <v>100</v>
      </c>
    </row>
    <row r="1696" spans="1:11">
      <c r="A1696" s="66" t="s">
        <v>293</v>
      </c>
      <c r="B1696" s="66" t="s">
        <v>294</v>
      </c>
      <c r="C1696" s="67">
        <v>30923.54</v>
      </c>
      <c r="D1696" s="67">
        <v>0</v>
      </c>
      <c r="E1696" s="67">
        <v>0</v>
      </c>
      <c r="H1696" s="67">
        <v>0</v>
      </c>
      <c r="I1696" s="67">
        <v>0</v>
      </c>
    </row>
    <row r="1697" spans="1:11">
      <c r="A1697" s="66" t="s">
        <v>297</v>
      </c>
      <c r="B1697" s="66" t="s">
        <v>298</v>
      </c>
      <c r="C1697" s="67">
        <v>367078.49</v>
      </c>
      <c r="D1697" s="67">
        <v>233000</v>
      </c>
      <c r="E1697" s="67">
        <v>402000</v>
      </c>
      <c r="H1697" s="67">
        <v>63.4741</v>
      </c>
      <c r="I1697" s="67">
        <v>172.53210000000001</v>
      </c>
    </row>
    <row r="1698" spans="1:11" ht="25.5">
      <c r="A1698" s="53" t="s">
        <v>335</v>
      </c>
      <c r="B1698" s="53" t="s">
        <v>336</v>
      </c>
      <c r="C1698" s="54">
        <v>38160.480000000003</v>
      </c>
      <c r="D1698" s="54">
        <v>32000</v>
      </c>
      <c r="E1698" s="54">
        <v>35000</v>
      </c>
      <c r="F1698" s="54">
        <v>35000</v>
      </c>
      <c r="G1698" s="54">
        <v>35000</v>
      </c>
      <c r="H1698" s="54">
        <v>83.856300000000005</v>
      </c>
      <c r="I1698" s="54">
        <v>109.375</v>
      </c>
      <c r="J1698" s="54">
        <v>100</v>
      </c>
      <c r="K1698" s="54">
        <v>100</v>
      </c>
    </row>
    <row r="1699" spans="1:11">
      <c r="A1699" s="66" t="s">
        <v>340</v>
      </c>
      <c r="B1699" s="66" t="s">
        <v>341</v>
      </c>
      <c r="C1699" s="67">
        <v>38160.480000000003</v>
      </c>
      <c r="D1699" s="67">
        <v>32000</v>
      </c>
      <c r="E1699" s="67">
        <v>35000</v>
      </c>
      <c r="H1699" s="67">
        <v>83.856300000000005</v>
      </c>
      <c r="I1699" s="67">
        <v>109.375</v>
      </c>
    </row>
    <row r="1700" spans="1:11">
      <c r="A1700" s="53" t="s">
        <v>342</v>
      </c>
      <c r="B1700" s="53" t="s">
        <v>343</v>
      </c>
      <c r="C1700" s="54">
        <v>20000</v>
      </c>
      <c r="D1700" s="54">
        <v>30000</v>
      </c>
      <c r="E1700" s="54">
        <v>5000</v>
      </c>
      <c r="F1700" s="54">
        <v>5000</v>
      </c>
      <c r="G1700" s="54">
        <v>5000</v>
      </c>
      <c r="H1700" s="54">
        <v>150</v>
      </c>
      <c r="I1700" s="54">
        <v>16.666599999999999</v>
      </c>
      <c r="J1700" s="54">
        <v>100</v>
      </c>
      <c r="K1700" s="54">
        <v>100</v>
      </c>
    </row>
    <row r="1701" spans="1:11">
      <c r="A1701" s="66" t="s">
        <v>359</v>
      </c>
      <c r="B1701" s="66" t="s">
        <v>360</v>
      </c>
      <c r="C1701" s="67">
        <v>20000</v>
      </c>
      <c r="D1701" s="67">
        <v>30000</v>
      </c>
      <c r="E1701" s="67">
        <v>5000</v>
      </c>
      <c r="H1701" s="67">
        <v>150</v>
      </c>
      <c r="I1701" s="67">
        <v>16.666599999999999</v>
      </c>
    </row>
    <row r="1702" spans="1:11">
      <c r="A1702" s="53" t="s">
        <v>3</v>
      </c>
      <c r="B1702" s="53" t="s">
        <v>34</v>
      </c>
      <c r="C1702" s="54">
        <v>126925.78</v>
      </c>
      <c r="D1702" s="54">
        <v>20000</v>
      </c>
      <c r="E1702" s="54">
        <v>0</v>
      </c>
      <c r="F1702" s="54">
        <v>0</v>
      </c>
      <c r="G1702" s="54">
        <v>0</v>
      </c>
      <c r="H1702" s="54">
        <v>15.757199999999999</v>
      </c>
      <c r="I1702" s="54">
        <v>0</v>
      </c>
      <c r="J1702" s="54">
        <v>0</v>
      </c>
      <c r="K1702" s="54">
        <v>0</v>
      </c>
    </row>
    <row r="1703" spans="1:11">
      <c r="A1703" s="53" t="s">
        <v>371</v>
      </c>
      <c r="B1703" s="53" t="s">
        <v>372</v>
      </c>
      <c r="C1703" s="54">
        <v>27077.89</v>
      </c>
      <c r="D1703" s="54">
        <v>20000</v>
      </c>
      <c r="E1703" s="54">
        <v>0</v>
      </c>
      <c r="F1703" s="54">
        <v>0</v>
      </c>
      <c r="G1703" s="54">
        <v>0</v>
      </c>
      <c r="H1703" s="54">
        <v>73.860900000000001</v>
      </c>
      <c r="I1703" s="54">
        <v>0</v>
      </c>
      <c r="J1703" s="54">
        <v>0</v>
      </c>
      <c r="K1703" s="54">
        <v>0</v>
      </c>
    </row>
    <row r="1704" spans="1:11">
      <c r="A1704" s="66" t="s">
        <v>385</v>
      </c>
      <c r="B1704" s="66" t="s">
        <v>386</v>
      </c>
      <c r="C1704" s="67">
        <v>27077.89</v>
      </c>
      <c r="D1704" s="67">
        <v>0</v>
      </c>
      <c r="E1704" s="67">
        <v>0</v>
      </c>
      <c r="H1704" s="67">
        <v>0</v>
      </c>
      <c r="I1704" s="67">
        <v>0</v>
      </c>
    </row>
    <row r="1705" spans="1:11">
      <c r="A1705" s="66" t="s">
        <v>395</v>
      </c>
      <c r="B1705" s="66" t="s">
        <v>396</v>
      </c>
      <c r="C1705" s="67">
        <v>0</v>
      </c>
      <c r="D1705" s="67">
        <v>20000</v>
      </c>
      <c r="E1705" s="67">
        <v>0</v>
      </c>
      <c r="H1705" s="67">
        <v>0</v>
      </c>
      <c r="I1705" s="67">
        <v>0</v>
      </c>
    </row>
    <row r="1706" spans="1:11" ht="25.5">
      <c r="A1706" s="53" t="s">
        <v>409</v>
      </c>
      <c r="B1706" s="53" t="s">
        <v>410</v>
      </c>
      <c r="C1706" s="54">
        <v>99847.89</v>
      </c>
      <c r="D1706" s="54">
        <v>0</v>
      </c>
      <c r="E1706" s="54">
        <v>0</v>
      </c>
      <c r="F1706" s="54">
        <v>0</v>
      </c>
      <c r="G1706" s="54">
        <v>0</v>
      </c>
      <c r="H1706" s="54">
        <v>0</v>
      </c>
      <c r="I1706" s="54">
        <v>0</v>
      </c>
      <c r="J1706" s="54">
        <v>0</v>
      </c>
      <c r="K1706" s="54">
        <v>0</v>
      </c>
    </row>
    <row r="1707" spans="1:11">
      <c r="A1707" s="66" t="s">
        <v>414</v>
      </c>
      <c r="B1707" s="66" t="s">
        <v>415</v>
      </c>
      <c r="C1707" s="67">
        <v>99847.89</v>
      </c>
      <c r="D1707" s="67">
        <v>0</v>
      </c>
      <c r="E1707" s="67">
        <v>0</v>
      </c>
      <c r="H1707" s="67">
        <v>0</v>
      </c>
      <c r="I1707" s="67">
        <v>0</v>
      </c>
    </row>
    <row r="1708" spans="1:11">
      <c r="A1708" s="64" t="s">
        <v>553</v>
      </c>
      <c r="B1708" s="64"/>
      <c r="C1708" s="65">
        <v>554428</v>
      </c>
      <c r="D1708" s="65">
        <v>39646746</v>
      </c>
      <c r="E1708" s="65">
        <v>33979534</v>
      </c>
      <c r="F1708" s="65">
        <v>33979534</v>
      </c>
      <c r="G1708" s="65">
        <v>33979534</v>
      </c>
      <c r="H1708" s="65">
        <v>7150.9278000000004</v>
      </c>
      <c r="I1708" s="65">
        <v>85.705699999999993</v>
      </c>
      <c r="J1708" s="65">
        <v>100</v>
      </c>
      <c r="K1708" s="65">
        <v>100</v>
      </c>
    </row>
    <row r="1709" spans="1:11">
      <c r="A1709" s="53" t="s">
        <v>2</v>
      </c>
      <c r="B1709" s="53" t="s">
        <v>26</v>
      </c>
      <c r="C1709" s="54">
        <v>473495.46</v>
      </c>
      <c r="D1709" s="54">
        <v>407550</v>
      </c>
      <c r="E1709" s="54">
        <v>26067434</v>
      </c>
      <c r="F1709" s="54">
        <v>26067434</v>
      </c>
      <c r="G1709" s="54">
        <v>26067434</v>
      </c>
      <c r="H1709" s="54">
        <v>86.072599999999994</v>
      </c>
      <c r="I1709" s="54">
        <v>6396.1315000000004</v>
      </c>
      <c r="J1709" s="54">
        <v>100</v>
      </c>
      <c r="K1709" s="54">
        <v>100</v>
      </c>
    </row>
    <row r="1710" spans="1:11">
      <c r="A1710" s="53" t="s">
        <v>226</v>
      </c>
      <c r="B1710" s="53" t="s">
        <v>227</v>
      </c>
      <c r="C1710" s="54">
        <v>36303</v>
      </c>
      <c r="D1710" s="54">
        <v>150000</v>
      </c>
      <c r="E1710" s="54">
        <v>150000</v>
      </c>
      <c r="F1710" s="54">
        <v>150000</v>
      </c>
      <c r="G1710" s="54">
        <v>150000</v>
      </c>
      <c r="H1710" s="54">
        <v>413.18889999999999</v>
      </c>
      <c r="I1710" s="54">
        <v>100</v>
      </c>
      <c r="J1710" s="54">
        <v>100</v>
      </c>
      <c r="K1710" s="54">
        <v>100</v>
      </c>
    </row>
    <row r="1711" spans="1:11">
      <c r="A1711" s="66" t="s">
        <v>235</v>
      </c>
      <c r="B1711" s="66" t="s">
        <v>236</v>
      </c>
      <c r="C1711" s="67">
        <v>36303</v>
      </c>
      <c r="D1711" s="67">
        <v>150000</v>
      </c>
      <c r="E1711" s="67">
        <v>150000</v>
      </c>
      <c r="H1711" s="67">
        <v>413.18889999999999</v>
      </c>
      <c r="I1711" s="67">
        <v>100</v>
      </c>
    </row>
    <row r="1712" spans="1:11">
      <c r="A1712" s="53" t="s">
        <v>250</v>
      </c>
      <c r="B1712" s="53" t="s">
        <v>251</v>
      </c>
      <c r="C1712" s="54">
        <v>437192.46</v>
      </c>
      <c r="D1712" s="54">
        <v>257550</v>
      </c>
      <c r="E1712" s="54">
        <v>25917434</v>
      </c>
      <c r="F1712" s="54">
        <v>25917434</v>
      </c>
      <c r="G1712" s="54">
        <v>25917434</v>
      </c>
      <c r="H1712" s="54">
        <v>58.9099</v>
      </c>
      <c r="I1712" s="54">
        <v>10063.0689</v>
      </c>
      <c r="J1712" s="54">
        <v>100</v>
      </c>
      <c r="K1712" s="54">
        <v>100</v>
      </c>
    </row>
    <row r="1713" spans="1:11">
      <c r="A1713" s="66" t="s">
        <v>264</v>
      </c>
      <c r="B1713" s="66" t="s">
        <v>265</v>
      </c>
      <c r="C1713" s="67">
        <v>0</v>
      </c>
      <c r="D1713" s="67">
        <v>0</v>
      </c>
      <c r="E1713" s="67">
        <v>25717934</v>
      </c>
      <c r="H1713" s="67">
        <v>0</v>
      </c>
      <c r="I1713" s="67">
        <v>0</v>
      </c>
    </row>
    <row r="1714" spans="1:11">
      <c r="A1714" s="66" t="s">
        <v>269</v>
      </c>
      <c r="B1714" s="66" t="s">
        <v>270</v>
      </c>
      <c r="C1714" s="67">
        <v>437192.46</v>
      </c>
      <c r="D1714" s="67">
        <v>257550</v>
      </c>
      <c r="E1714" s="67">
        <v>199500</v>
      </c>
      <c r="H1714" s="67">
        <v>58.9099</v>
      </c>
      <c r="I1714" s="67">
        <v>77.460599999999999</v>
      </c>
    </row>
    <row r="1715" spans="1:11">
      <c r="A1715" s="53" t="s">
        <v>3</v>
      </c>
      <c r="B1715" s="53" t="s">
        <v>34</v>
      </c>
      <c r="C1715" s="54">
        <v>80932.539999999994</v>
      </c>
      <c r="D1715" s="54">
        <v>39239196</v>
      </c>
      <c r="E1715" s="54">
        <v>7912100</v>
      </c>
      <c r="F1715" s="54">
        <v>7912100</v>
      </c>
      <c r="G1715" s="54">
        <v>7912100</v>
      </c>
      <c r="H1715" s="54">
        <v>48483.831100000003</v>
      </c>
      <c r="I1715" s="54">
        <v>20.163699999999999</v>
      </c>
      <c r="J1715" s="54">
        <v>100</v>
      </c>
      <c r="K1715" s="54">
        <v>100</v>
      </c>
    </row>
    <row r="1716" spans="1:11">
      <c r="A1716" s="53" t="s">
        <v>371</v>
      </c>
      <c r="B1716" s="53" t="s">
        <v>372</v>
      </c>
      <c r="C1716" s="54">
        <v>80932.539999999994</v>
      </c>
      <c r="D1716" s="54">
        <v>33043390</v>
      </c>
      <c r="E1716" s="54">
        <v>2476005</v>
      </c>
      <c r="F1716" s="54">
        <v>2476005</v>
      </c>
      <c r="G1716" s="54">
        <v>2476005</v>
      </c>
      <c r="H1716" s="54">
        <v>40828.311999999998</v>
      </c>
      <c r="I1716" s="54">
        <v>7.4931000000000001</v>
      </c>
      <c r="J1716" s="54">
        <v>100</v>
      </c>
      <c r="K1716" s="54">
        <v>100</v>
      </c>
    </row>
    <row r="1717" spans="1:11">
      <c r="A1717" s="66" t="s">
        <v>385</v>
      </c>
      <c r="B1717" s="66" t="s">
        <v>386</v>
      </c>
      <c r="C1717" s="67">
        <v>80932.539999999994</v>
      </c>
      <c r="D1717" s="67">
        <v>33043390</v>
      </c>
      <c r="E1717" s="67">
        <v>2476005</v>
      </c>
      <c r="H1717" s="67">
        <v>40828.311999999998</v>
      </c>
      <c r="I1717" s="67">
        <v>7.4931000000000001</v>
      </c>
    </row>
    <row r="1718" spans="1:11" ht="25.5">
      <c r="A1718" s="53" t="s">
        <v>409</v>
      </c>
      <c r="B1718" s="53" t="s">
        <v>410</v>
      </c>
      <c r="C1718" s="54">
        <v>0</v>
      </c>
      <c r="D1718" s="54">
        <v>6195806</v>
      </c>
      <c r="E1718" s="54">
        <v>5436095</v>
      </c>
      <c r="F1718" s="54">
        <v>5436095</v>
      </c>
      <c r="G1718" s="54">
        <v>5436095</v>
      </c>
      <c r="H1718" s="54">
        <v>0</v>
      </c>
      <c r="I1718" s="54">
        <v>87.738299999999995</v>
      </c>
      <c r="J1718" s="54">
        <v>100</v>
      </c>
      <c r="K1718" s="54">
        <v>100</v>
      </c>
    </row>
    <row r="1719" spans="1:11">
      <c r="A1719" s="66" t="s">
        <v>414</v>
      </c>
      <c r="B1719" s="66" t="s">
        <v>415</v>
      </c>
      <c r="C1719" s="67">
        <v>0</v>
      </c>
      <c r="D1719" s="67">
        <v>6195806</v>
      </c>
      <c r="E1719" s="67">
        <v>5436095</v>
      </c>
      <c r="H1719" s="67">
        <v>0</v>
      </c>
      <c r="I1719" s="67">
        <v>87.738299999999995</v>
      </c>
    </row>
    <row r="1720" spans="1:11">
      <c r="A1720" s="64" t="s">
        <v>611</v>
      </c>
      <c r="B1720" s="64"/>
      <c r="C1720" s="65">
        <v>854729.94</v>
      </c>
      <c r="D1720" s="65">
        <v>720000</v>
      </c>
      <c r="E1720" s="65">
        <v>1168000</v>
      </c>
      <c r="F1720" s="65">
        <v>1168000</v>
      </c>
      <c r="G1720" s="65">
        <v>1168000</v>
      </c>
      <c r="H1720" s="65">
        <v>84.237099999999998</v>
      </c>
      <c r="I1720" s="65">
        <v>162.22219999999999</v>
      </c>
      <c r="J1720" s="65">
        <v>100</v>
      </c>
      <c r="K1720" s="65">
        <v>100</v>
      </c>
    </row>
    <row r="1721" spans="1:11">
      <c r="A1721" s="53" t="s">
        <v>2</v>
      </c>
      <c r="B1721" s="53" t="s">
        <v>26</v>
      </c>
      <c r="C1721" s="54">
        <v>470114.94</v>
      </c>
      <c r="D1721" s="54">
        <v>390000</v>
      </c>
      <c r="E1721" s="54">
        <v>920000</v>
      </c>
      <c r="F1721" s="54">
        <v>920000</v>
      </c>
      <c r="G1721" s="54">
        <v>920000</v>
      </c>
      <c r="H1721" s="54">
        <v>82.958399999999997</v>
      </c>
      <c r="I1721" s="54">
        <v>235.8974</v>
      </c>
      <c r="J1721" s="54">
        <v>100</v>
      </c>
      <c r="K1721" s="54">
        <v>100</v>
      </c>
    </row>
    <row r="1722" spans="1:11">
      <c r="A1722" s="53" t="s">
        <v>250</v>
      </c>
      <c r="B1722" s="53" t="s">
        <v>251</v>
      </c>
      <c r="C1722" s="54">
        <v>470114.94</v>
      </c>
      <c r="D1722" s="54">
        <v>390000</v>
      </c>
      <c r="E1722" s="54">
        <v>920000</v>
      </c>
      <c r="F1722" s="54">
        <v>920000</v>
      </c>
      <c r="G1722" s="54">
        <v>920000</v>
      </c>
      <c r="H1722" s="54">
        <v>82.958399999999997</v>
      </c>
      <c r="I1722" s="54">
        <v>235.8974</v>
      </c>
      <c r="J1722" s="54">
        <v>100</v>
      </c>
      <c r="K1722" s="54">
        <v>100</v>
      </c>
    </row>
    <row r="1723" spans="1:11">
      <c r="A1723" s="66" t="s">
        <v>259</v>
      </c>
      <c r="B1723" s="66" t="s">
        <v>260</v>
      </c>
      <c r="C1723" s="67">
        <v>89157.21</v>
      </c>
      <c r="D1723" s="67">
        <v>200000</v>
      </c>
      <c r="E1723" s="67">
        <v>220000</v>
      </c>
      <c r="H1723" s="67">
        <v>224.3228</v>
      </c>
      <c r="I1723" s="67">
        <v>110</v>
      </c>
    </row>
    <row r="1724" spans="1:11">
      <c r="A1724" s="66" t="s">
        <v>264</v>
      </c>
      <c r="B1724" s="66" t="s">
        <v>265</v>
      </c>
      <c r="C1724" s="67">
        <v>380957.73</v>
      </c>
      <c r="D1724" s="67">
        <v>190000</v>
      </c>
      <c r="E1724" s="67">
        <v>700000</v>
      </c>
      <c r="H1724" s="67">
        <v>49.874200000000002</v>
      </c>
      <c r="I1724" s="67">
        <v>368.42099999999999</v>
      </c>
    </row>
    <row r="1725" spans="1:11">
      <c r="A1725" s="53" t="s">
        <v>3</v>
      </c>
      <c r="B1725" s="53" t="s">
        <v>34</v>
      </c>
      <c r="C1725" s="54">
        <v>384615</v>
      </c>
      <c r="D1725" s="54">
        <v>330000</v>
      </c>
      <c r="E1725" s="54">
        <v>248000</v>
      </c>
      <c r="F1725" s="54">
        <v>248000</v>
      </c>
      <c r="G1725" s="54">
        <v>248000</v>
      </c>
      <c r="H1725" s="54">
        <v>85.8</v>
      </c>
      <c r="I1725" s="54">
        <v>75.151499999999999</v>
      </c>
      <c r="J1725" s="54">
        <v>100</v>
      </c>
      <c r="K1725" s="54">
        <v>100</v>
      </c>
    </row>
    <row r="1726" spans="1:11">
      <c r="A1726" s="53" t="s">
        <v>371</v>
      </c>
      <c r="B1726" s="53" t="s">
        <v>372</v>
      </c>
      <c r="C1726" s="54">
        <v>384615</v>
      </c>
      <c r="D1726" s="54">
        <v>330000</v>
      </c>
      <c r="E1726" s="54">
        <v>248000</v>
      </c>
      <c r="F1726" s="54">
        <v>248000</v>
      </c>
      <c r="G1726" s="54">
        <v>248000</v>
      </c>
      <c r="H1726" s="54">
        <v>85.8</v>
      </c>
      <c r="I1726" s="54">
        <v>75.151499999999999</v>
      </c>
      <c r="J1726" s="54">
        <v>100</v>
      </c>
      <c r="K1726" s="54">
        <v>100</v>
      </c>
    </row>
    <row r="1727" spans="1:11">
      <c r="A1727" s="66" t="s">
        <v>385</v>
      </c>
      <c r="B1727" s="66" t="s">
        <v>386</v>
      </c>
      <c r="C1727" s="67">
        <v>384615</v>
      </c>
      <c r="D1727" s="67">
        <v>330000</v>
      </c>
      <c r="E1727" s="67">
        <v>245000</v>
      </c>
      <c r="H1727" s="67">
        <v>85.8</v>
      </c>
      <c r="I1727" s="67">
        <v>74.242400000000004</v>
      </c>
    </row>
    <row r="1728" spans="1:11">
      <c r="A1728" s="66" t="s">
        <v>395</v>
      </c>
      <c r="B1728" s="66" t="s">
        <v>396</v>
      </c>
      <c r="C1728" s="67">
        <v>0</v>
      </c>
      <c r="D1728" s="67">
        <v>0</v>
      </c>
      <c r="E1728" s="67">
        <v>3000</v>
      </c>
      <c r="H1728" s="67">
        <v>0</v>
      </c>
      <c r="I1728" s="67">
        <v>0</v>
      </c>
    </row>
    <row r="1729" spans="1:11">
      <c r="A1729" s="64" t="s">
        <v>612</v>
      </c>
      <c r="B1729" s="64"/>
      <c r="C1729" s="65">
        <v>708403.19999999995</v>
      </c>
      <c r="D1729" s="65">
        <v>668000</v>
      </c>
      <c r="E1729" s="65">
        <v>1200400</v>
      </c>
      <c r="F1729" s="65">
        <v>1200400</v>
      </c>
      <c r="G1729" s="65">
        <v>1200400</v>
      </c>
      <c r="H1729" s="65">
        <v>94.296499999999995</v>
      </c>
      <c r="I1729" s="65">
        <v>179.70050000000001</v>
      </c>
      <c r="J1729" s="65">
        <v>100</v>
      </c>
      <c r="K1729" s="65">
        <v>100</v>
      </c>
    </row>
    <row r="1730" spans="1:11">
      <c r="A1730" s="53" t="s">
        <v>2</v>
      </c>
      <c r="B1730" s="53" t="s">
        <v>26</v>
      </c>
      <c r="C1730" s="54">
        <v>708403.19999999995</v>
      </c>
      <c r="D1730" s="54">
        <v>668000</v>
      </c>
      <c r="E1730" s="54">
        <v>1200400</v>
      </c>
      <c r="F1730" s="54">
        <v>1200400</v>
      </c>
      <c r="G1730" s="54">
        <v>1200400</v>
      </c>
      <c r="H1730" s="54">
        <v>94.296499999999995</v>
      </c>
      <c r="I1730" s="54">
        <v>179.70050000000001</v>
      </c>
      <c r="J1730" s="54">
        <v>100</v>
      </c>
      <c r="K1730" s="54">
        <v>100</v>
      </c>
    </row>
    <row r="1731" spans="1:11">
      <c r="A1731" s="53" t="s">
        <v>250</v>
      </c>
      <c r="B1731" s="53" t="s">
        <v>251</v>
      </c>
      <c r="C1731" s="54">
        <v>708403.19999999995</v>
      </c>
      <c r="D1731" s="54">
        <v>668000</v>
      </c>
      <c r="E1731" s="54">
        <v>1200400</v>
      </c>
      <c r="F1731" s="54">
        <v>1200400</v>
      </c>
      <c r="G1731" s="54">
        <v>1200400</v>
      </c>
      <c r="H1731" s="54">
        <v>94.296499999999995</v>
      </c>
      <c r="I1731" s="54">
        <v>179.70050000000001</v>
      </c>
      <c r="J1731" s="54">
        <v>100</v>
      </c>
      <c r="K1731" s="54">
        <v>100</v>
      </c>
    </row>
    <row r="1732" spans="1:11">
      <c r="A1732" s="66" t="s">
        <v>264</v>
      </c>
      <c r="B1732" s="66" t="s">
        <v>265</v>
      </c>
      <c r="C1732" s="67">
        <v>548300.19999999995</v>
      </c>
      <c r="D1732" s="67">
        <v>368000</v>
      </c>
      <c r="E1732" s="67">
        <v>715400</v>
      </c>
      <c r="H1732" s="67">
        <v>67.116500000000002</v>
      </c>
      <c r="I1732" s="67">
        <v>194.40209999999999</v>
      </c>
    </row>
    <row r="1733" spans="1:11">
      <c r="A1733" s="66" t="s">
        <v>269</v>
      </c>
      <c r="B1733" s="66" t="s">
        <v>270</v>
      </c>
      <c r="C1733" s="67">
        <v>160103</v>
      </c>
      <c r="D1733" s="67">
        <v>300000</v>
      </c>
      <c r="E1733" s="67">
        <v>485000</v>
      </c>
      <c r="H1733" s="67">
        <v>187.3793</v>
      </c>
      <c r="I1733" s="67">
        <v>161.66659999999999</v>
      </c>
    </row>
    <row r="1734" spans="1:11">
      <c r="A1734" s="68" t="s">
        <v>664</v>
      </c>
      <c r="B1734" s="68"/>
      <c r="C1734" s="60">
        <v>19964824.34</v>
      </c>
      <c r="D1734" s="60">
        <v>77612000</v>
      </c>
      <c r="E1734" s="60">
        <v>81205000</v>
      </c>
      <c r="F1734" s="60">
        <v>81205000</v>
      </c>
      <c r="G1734" s="60">
        <v>81205000</v>
      </c>
      <c r="H1734" s="60">
        <v>388.74369999999999</v>
      </c>
      <c r="I1734" s="60">
        <v>104.6294</v>
      </c>
      <c r="J1734" s="60">
        <v>100</v>
      </c>
      <c r="K1734" s="60">
        <v>100</v>
      </c>
    </row>
    <row r="1735" spans="1:11">
      <c r="A1735" s="69" t="s">
        <v>654</v>
      </c>
      <c r="B1735" s="69"/>
      <c r="C1735" s="63">
        <v>19964824.34</v>
      </c>
      <c r="D1735" s="63">
        <v>77612000</v>
      </c>
      <c r="E1735" s="63">
        <v>81205000</v>
      </c>
      <c r="F1735" s="63">
        <v>81205000</v>
      </c>
      <c r="G1735" s="63">
        <v>81205000</v>
      </c>
      <c r="H1735" s="63">
        <v>388.74369999999999</v>
      </c>
      <c r="I1735" s="63">
        <v>104.6294</v>
      </c>
      <c r="J1735" s="63">
        <v>100</v>
      </c>
      <c r="K1735" s="63">
        <v>100</v>
      </c>
    </row>
    <row r="1736" spans="1:11">
      <c r="A1736" s="64" t="s">
        <v>551</v>
      </c>
      <c r="B1736" s="64"/>
      <c r="C1736" s="65">
        <v>153903.46</v>
      </c>
      <c r="D1736" s="65">
        <v>1091000</v>
      </c>
      <c r="E1736" s="65">
        <v>1145000</v>
      </c>
      <c r="F1736" s="65">
        <v>1145000</v>
      </c>
      <c r="G1736" s="65">
        <v>1145000</v>
      </c>
      <c r="H1736" s="65">
        <v>708.88589999999999</v>
      </c>
      <c r="I1736" s="65">
        <v>104.9495</v>
      </c>
      <c r="J1736" s="65">
        <v>100</v>
      </c>
      <c r="K1736" s="65">
        <v>100</v>
      </c>
    </row>
    <row r="1737" spans="1:11">
      <c r="A1737" s="53" t="s">
        <v>2</v>
      </c>
      <c r="B1737" s="53" t="s">
        <v>26</v>
      </c>
      <c r="C1737" s="54">
        <v>104640.71</v>
      </c>
      <c r="D1737" s="54">
        <v>888000</v>
      </c>
      <c r="E1737" s="54">
        <v>1145000</v>
      </c>
      <c r="F1737" s="54">
        <v>1145000</v>
      </c>
      <c r="G1737" s="54">
        <v>1145000</v>
      </c>
      <c r="H1737" s="54">
        <v>848.61800000000005</v>
      </c>
      <c r="I1737" s="54">
        <v>128.94139999999999</v>
      </c>
      <c r="J1737" s="54">
        <v>100</v>
      </c>
      <c r="K1737" s="54">
        <v>100</v>
      </c>
    </row>
    <row r="1738" spans="1:11">
      <c r="A1738" s="53" t="s">
        <v>250</v>
      </c>
      <c r="B1738" s="53" t="s">
        <v>251</v>
      </c>
      <c r="C1738" s="54">
        <v>104640.71</v>
      </c>
      <c r="D1738" s="54">
        <v>888000</v>
      </c>
      <c r="E1738" s="54">
        <v>1145000</v>
      </c>
      <c r="F1738" s="54">
        <v>1145000</v>
      </c>
      <c r="G1738" s="54">
        <v>1145000</v>
      </c>
      <c r="H1738" s="54">
        <v>848.61800000000005</v>
      </c>
      <c r="I1738" s="54">
        <v>128.94139999999999</v>
      </c>
      <c r="J1738" s="54">
        <v>100</v>
      </c>
      <c r="K1738" s="54">
        <v>100</v>
      </c>
    </row>
    <row r="1739" spans="1:11">
      <c r="A1739" s="66" t="s">
        <v>264</v>
      </c>
      <c r="B1739" s="66" t="s">
        <v>265</v>
      </c>
      <c r="C1739" s="67">
        <v>0</v>
      </c>
      <c r="D1739" s="67">
        <v>0</v>
      </c>
      <c r="E1739" s="67">
        <v>473000</v>
      </c>
      <c r="H1739" s="67">
        <v>0</v>
      </c>
      <c r="I1739" s="67">
        <v>0</v>
      </c>
    </row>
    <row r="1740" spans="1:11">
      <c r="A1740" s="66" t="s">
        <v>269</v>
      </c>
      <c r="B1740" s="66" t="s">
        <v>270</v>
      </c>
      <c r="C1740" s="67">
        <v>104640.71</v>
      </c>
      <c r="D1740" s="67">
        <v>888000</v>
      </c>
      <c r="E1740" s="67">
        <v>672000</v>
      </c>
      <c r="H1740" s="67">
        <v>848.61800000000005</v>
      </c>
      <c r="I1740" s="67">
        <v>75.675600000000003</v>
      </c>
    </row>
    <row r="1741" spans="1:11">
      <c r="A1741" s="53" t="s">
        <v>3</v>
      </c>
      <c r="B1741" s="53" t="s">
        <v>34</v>
      </c>
      <c r="C1741" s="54">
        <v>49262.75</v>
      </c>
      <c r="D1741" s="54">
        <v>203000</v>
      </c>
      <c r="E1741" s="54">
        <v>0</v>
      </c>
      <c r="F1741" s="54">
        <v>0</v>
      </c>
      <c r="G1741" s="54">
        <v>0</v>
      </c>
      <c r="H1741" s="54">
        <v>412.07600000000002</v>
      </c>
      <c r="I1741" s="54">
        <v>0</v>
      </c>
      <c r="J1741" s="54">
        <v>0</v>
      </c>
      <c r="K1741" s="54">
        <v>0</v>
      </c>
    </row>
    <row r="1742" spans="1:11">
      <c r="A1742" s="53" t="s">
        <v>371</v>
      </c>
      <c r="B1742" s="53" t="s">
        <v>372</v>
      </c>
      <c r="C1742" s="54">
        <v>49262.75</v>
      </c>
      <c r="D1742" s="54">
        <v>203000</v>
      </c>
      <c r="E1742" s="54">
        <v>0</v>
      </c>
      <c r="F1742" s="54">
        <v>0</v>
      </c>
      <c r="G1742" s="54">
        <v>0</v>
      </c>
      <c r="H1742" s="54">
        <v>412.07600000000002</v>
      </c>
      <c r="I1742" s="54">
        <v>0</v>
      </c>
      <c r="J1742" s="54">
        <v>0</v>
      </c>
      <c r="K1742" s="54">
        <v>0</v>
      </c>
    </row>
    <row r="1743" spans="1:11">
      <c r="A1743" s="66" t="s">
        <v>385</v>
      </c>
      <c r="B1743" s="66" t="s">
        <v>386</v>
      </c>
      <c r="C1743" s="67">
        <v>49262.75</v>
      </c>
      <c r="D1743" s="67">
        <v>203000</v>
      </c>
      <c r="E1743" s="67">
        <v>0</v>
      </c>
      <c r="H1743" s="67">
        <v>412.07600000000002</v>
      </c>
      <c r="I1743" s="67">
        <v>0</v>
      </c>
    </row>
    <row r="1744" spans="1:11">
      <c r="A1744" s="64" t="s">
        <v>582</v>
      </c>
      <c r="B1744" s="64"/>
      <c r="C1744" s="65">
        <v>19774153.579999998</v>
      </c>
      <c r="D1744" s="65">
        <v>76245000</v>
      </c>
      <c r="E1744" s="65">
        <v>79035000</v>
      </c>
      <c r="F1744" s="65">
        <v>79035000</v>
      </c>
      <c r="G1744" s="65">
        <v>79035000</v>
      </c>
      <c r="H1744" s="65">
        <v>385.57900000000001</v>
      </c>
      <c r="I1744" s="65">
        <v>103.6592</v>
      </c>
      <c r="J1744" s="65">
        <v>100</v>
      </c>
      <c r="K1744" s="65">
        <v>100</v>
      </c>
    </row>
    <row r="1745" spans="1:11">
      <c r="A1745" s="53" t="s">
        <v>2</v>
      </c>
      <c r="B1745" s="53" t="s">
        <v>26</v>
      </c>
      <c r="C1745" s="54">
        <v>19774153.579999998</v>
      </c>
      <c r="D1745" s="54">
        <v>76245000</v>
      </c>
      <c r="E1745" s="54">
        <v>79035000</v>
      </c>
      <c r="F1745" s="54">
        <v>79035000</v>
      </c>
      <c r="G1745" s="54">
        <v>79035000</v>
      </c>
      <c r="H1745" s="54">
        <v>385.57900000000001</v>
      </c>
      <c r="I1745" s="54">
        <v>103.6592</v>
      </c>
      <c r="J1745" s="54">
        <v>100</v>
      </c>
      <c r="K1745" s="54">
        <v>100</v>
      </c>
    </row>
    <row r="1746" spans="1:11">
      <c r="A1746" s="53" t="s">
        <v>226</v>
      </c>
      <c r="B1746" s="53" t="s">
        <v>227</v>
      </c>
      <c r="C1746" s="54">
        <v>14310129.6</v>
      </c>
      <c r="D1746" s="54">
        <v>57107000</v>
      </c>
      <c r="E1746" s="54">
        <v>59179000</v>
      </c>
      <c r="F1746" s="54">
        <v>59179000</v>
      </c>
      <c r="G1746" s="54">
        <v>59179000</v>
      </c>
      <c r="H1746" s="54">
        <v>399.06689999999998</v>
      </c>
      <c r="I1746" s="54">
        <v>103.62820000000001</v>
      </c>
      <c r="J1746" s="54">
        <v>100</v>
      </c>
      <c r="K1746" s="54">
        <v>100</v>
      </c>
    </row>
    <row r="1747" spans="1:11">
      <c r="A1747" s="66" t="s">
        <v>235</v>
      </c>
      <c r="B1747" s="66" t="s">
        <v>236</v>
      </c>
      <c r="C1747" s="67">
        <v>11582933.66</v>
      </c>
      <c r="D1747" s="67">
        <v>47323000</v>
      </c>
      <c r="E1747" s="67">
        <v>49045000</v>
      </c>
      <c r="H1747" s="67">
        <v>408.55790000000002</v>
      </c>
      <c r="I1747" s="67">
        <v>103.6388</v>
      </c>
    </row>
    <row r="1748" spans="1:11">
      <c r="A1748" s="66" t="s">
        <v>240</v>
      </c>
      <c r="B1748" s="66" t="s">
        <v>241</v>
      </c>
      <c r="C1748" s="67">
        <v>797006.09</v>
      </c>
      <c r="D1748" s="67">
        <v>1623000</v>
      </c>
      <c r="E1748" s="67">
        <v>1684000</v>
      </c>
      <c r="H1748" s="67">
        <v>203.637</v>
      </c>
      <c r="I1748" s="67">
        <v>103.75839999999999</v>
      </c>
    </row>
    <row r="1749" spans="1:11">
      <c r="A1749" s="66" t="s">
        <v>245</v>
      </c>
      <c r="B1749" s="66" t="s">
        <v>246</v>
      </c>
      <c r="C1749" s="67">
        <v>1930189.85</v>
      </c>
      <c r="D1749" s="67">
        <v>8161000</v>
      </c>
      <c r="E1749" s="67">
        <v>8450000</v>
      </c>
      <c r="H1749" s="67">
        <v>422.80810000000002</v>
      </c>
      <c r="I1749" s="67">
        <v>103.5412</v>
      </c>
    </row>
    <row r="1750" spans="1:11">
      <c r="A1750" s="53" t="s">
        <v>250</v>
      </c>
      <c r="B1750" s="53" t="s">
        <v>251</v>
      </c>
      <c r="C1750" s="54">
        <v>5461478.2999999998</v>
      </c>
      <c r="D1750" s="54">
        <v>19073000</v>
      </c>
      <c r="E1750" s="54">
        <v>19789000</v>
      </c>
      <c r="F1750" s="54">
        <v>19789000</v>
      </c>
      <c r="G1750" s="54">
        <v>19789000</v>
      </c>
      <c r="H1750" s="54">
        <v>349.22770000000003</v>
      </c>
      <c r="I1750" s="54">
        <v>103.7539</v>
      </c>
      <c r="J1750" s="54">
        <v>100</v>
      </c>
      <c r="K1750" s="54">
        <v>100</v>
      </c>
    </row>
    <row r="1751" spans="1:11">
      <c r="A1751" s="66" t="s">
        <v>259</v>
      </c>
      <c r="B1751" s="66" t="s">
        <v>260</v>
      </c>
      <c r="C1751" s="67">
        <v>315803.84999999998</v>
      </c>
      <c r="D1751" s="67">
        <v>896000</v>
      </c>
      <c r="E1751" s="67">
        <v>1655000</v>
      </c>
      <c r="H1751" s="67">
        <v>283.72039999999998</v>
      </c>
      <c r="I1751" s="67">
        <v>184.7098</v>
      </c>
    </row>
    <row r="1752" spans="1:11">
      <c r="A1752" s="66" t="s">
        <v>264</v>
      </c>
      <c r="B1752" s="66" t="s">
        <v>265</v>
      </c>
      <c r="C1752" s="67">
        <v>3434141.68</v>
      </c>
      <c r="D1752" s="67">
        <v>14715000</v>
      </c>
      <c r="E1752" s="67">
        <v>14896000</v>
      </c>
      <c r="H1752" s="67">
        <v>428.49130000000002</v>
      </c>
      <c r="I1752" s="67">
        <v>101.23</v>
      </c>
    </row>
    <row r="1753" spans="1:11">
      <c r="A1753" s="66" t="s">
        <v>269</v>
      </c>
      <c r="B1753" s="66" t="s">
        <v>270</v>
      </c>
      <c r="C1753" s="67">
        <v>1502123.65</v>
      </c>
      <c r="D1753" s="67">
        <v>2565000</v>
      </c>
      <c r="E1753" s="67">
        <v>2835000</v>
      </c>
      <c r="H1753" s="67">
        <v>170.75819999999999</v>
      </c>
      <c r="I1753" s="67">
        <v>110.52630000000001</v>
      </c>
    </row>
    <row r="1754" spans="1:11">
      <c r="A1754" s="66" t="s">
        <v>274</v>
      </c>
      <c r="B1754" s="66" t="s">
        <v>275</v>
      </c>
      <c r="C1754" s="67">
        <v>52033.87</v>
      </c>
      <c r="D1754" s="67">
        <v>365000</v>
      </c>
      <c r="E1754" s="67">
        <v>0</v>
      </c>
      <c r="H1754" s="67">
        <v>701.46609999999998</v>
      </c>
      <c r="I1754" s="67">
        <v>0</v>
      </c>
    </row>
    <row r="1755" spans="1:11">
      <c r="A1755" s="66" t="s">
        <v>279</v>
      </c>
      <c r="B1755" s="66" t="s">
        <v>280</v>
      </c>
      <c r="C1755" s="67">
        <v>157375.25</v>
      </c>
      <c r="D1755" s="67">
        <v>532000</v>
      </c>
      <c r="E1755" s="67">
        <v>403000</v>
      </c>
      <c r="H1755" s="67">
        <v>338.0455</v>
      </c>
      <c r="I1755" s="67">
        <v>75.751800000000003</v>
      </c>
    </row>
    <row r="1756" spans="1:11">
      <c r="A1756" s="53" t="s">
        <v>284</v>
      </c>
      <c r="B1756" s="53" t="s">
        <v>285</v>
      </c>
      <c r="C1756" s="54">
        <v>2545.6799999999998</v>
      </c>
      <c r="D1756" s="54">
        <v>65000</v>
      </c>
      <c r="E1756" s="54">
        <v>67000</v>
      </c>
      <c r="F1756" s="54">
        <v>67000</v>
      </c>
      <c r="G1756" s="54">
        <v>67000</v>
      </c>
      <c r="H1756" s="54">
        <v>2553.3452000000002</v>
      </c>
      <c r="I1756" s="54">
        <v>103.07689999999999</v>
      </c>
      <c r="J1756" s="54">
        <v>100</v>
      </c>
      <c r="K1756" s="54">
        <v>100</v>
      </c>
    </row>
    <row r="1757" spans="1:11">
      <c r="A1757" s="66" t="s">
        <v>293</v>
      </c>
      <c r="B1757" s="66" t="s">
        <v>294</v>
      </c>
      <c r="C1757" s="67">
        <v>0</v>
      </c>
      <c r="D1757" s="67">
        <v>0</v>
      </c>
      <c r="E1757" s="67">
        <v>15000</v>
      </c>
      <c r="H1757" s="67">
        <v>0</v>
      </c>
      <c r="I1757" s="67">
        <v>0</v>
      </c>
    </row>
    <row r="1758" spans="1:11">
      <c r="A1758" s="66" t="s">
        <v>297</v>
      </c>
      <c r="B1758" s="66" t="s">
        <v>298</v>
      </c>
      <c r="C1758" s="67">
        <v>2545.6799999999998</v>
      </c>
      <c r="D1758" s="67">
        <v>65000</v>
      </c>
      <c r="E1758" s="67">
        <v>52000</v>
      </c>
      <c r="H1758" s="67">
        <v>2553.3452000000002</v>
      </c>
      <c r="I1758" s="67">
        <v>80</v>
      </c>
    </row>
    <row r="1759" spans="1:11">
      <c r="A1759" s="64" t="s">
        <v>611</v>
      </c>
      <c r="B1759" s="64"/>
      <c r="C1759" s="65">
        <v>36767.300000000003</v>
      </c>
      <c r="D1759" s="65">
        <v>20000</v>
      </c>
      <c r="E1759" s="65">
        <v>171000</v>
      </c>
      <c r="F1759" s="65">
        <v>171000</v>
      </c>
      <c r="G1759" s="65">
        <v>171000</v>
      </c>
      <c r="H1759" s="65">
        <v>54.396099999999997</v>
      </c>
      <c r="I1759" s="65">
        <v>855</v>
      </c>
      <c r="J1759" s="65">
        <v>100</v>
      </c>
      <c r="K1759" s="65">
        <v>100</v>
      </c>
    </row>
    <row r="1760" spans="1:11">
      <c r="A1760" s="53" t="s">
        <v>2</v>
      </c>
      <c r="B1760" s="53" t="s">
        <v>26</v>
      </c>
      <c r="C1760" s="54">
        <v>0</v>
      </c>
      <c r="D1760" s="54">
        <v>0</v>
      </c>
      <c r="E1760" s="54">
        <v>171000</v>
      </c>
      <c r="F1760" s="54">
        <v>171000</v>
      </c>
      <c r="G1760" s="54">
        <v>171000</v>
      </c>
      <c r="H1760" s="54">
        <v>0</v>
      </c>
      <c r="I1760" s="54">
        <v>0</v>
      </c>
      <c r="J1760" s="54">
        <v>100</v>
      </c>
      <c r="K1760" s="54">
        <v>100</v>
      </c>
    </row>
    <row r="1761" spans="1:11">
      <c r="A1761" s="53" t="s">
        <v>250</v>
      </c>
      <c r="B1761" s="53" t="s">
        <v>251</v>
      </c>
      <c r="C1761" s="54">
        <v>0</v>
      </c>
      <c r="D1761" s="54">
        <v>0</v>
      </c>
      <c r="E1761" s="54">
        <v>171000</v>
      </c>
      <c r="F1761" s="54">
        <v>171000</v>
      </c>
      <c r="G1761" s="54">
        <v>171000</v>
      </c>
      <c r="H1761" s="54">
        <v>0</v>
      </c>
      <c r="I1761" s="54">
        <v>0</v>
      </c>
      <c r="J1761" s="54">
        <v>100</v>
      </c>
      <c r="K1761" s="54">
        <v>100</v>
      </c>
    </row>
    <row r="1762" spans="1:11">
      <c r="A1762" s="66" t="s">
        <v>264</v>
      </c>
      <c r="B1762" s="66" t="s">
        <v>265</v>
      </c>
      <c r="C1762" s="67">
        <v>0</v>
      </c>
      <c r="D1762" s="67">
        <v>0</v>
      </c>
      <c r="E1762" s="67">
        <v>171000</v>
      </c>
      <c r="H1762" s="67">
        <v>0</v>
      </c>
      <c r="I1762" s="67">
        <v>0</v>
      </c>
    </row>
    <row r="1763" spans="1:11">
      <c r="A1763" s="53" t="s">
        <v>3</v>
      </c>
      <c r="B1763" s="53" t="s">
        <v>34</v>
      </c>
      <c r="C1763" s="54">
        <v>36767.300000000003</v>
      </c>
      <c r="D1763" s="54">
        <v>20000</v>
      </c>
      <c r="E1763" s="54">
        <v>0</v>
      </c>
      <c r="F1763" s="54">
        <v>0</v>
      </c>
      <c r="G1763" s="54">
        <v>0</v>
      </c>
      <c r="H1763" s="54">
        <v>54.396099999999997</v>
      </c>
      <c r="I1763" s="54">
        <v>0</v>
      </c>
      <c r="J1763" s="54">
        <v>0</v>
      </c>
      <c r="K1763" s="54">
        <v>0</v>
      </c>
    </row>
    <row r="1764" spans="1:11" ht="25.5">
      <c r="A1764" s="53" t="s">
        <v>409</v>
      </c>
      <c r="B1764" s="53" t="s">
        <v>410</v>
      </c>
      <c r="C1764" s="54">
        <v>36767.300000000003</v>
      </c>
      <c r="D1764" s="54">
        <v>20000</v>
      </c>
      <c r="E1764" s="54">
        <v>0</v>
      </c>
      <c r="F1764" s="54">
        <v>0</v>
      </c>
      <c r="G1764" s="54">
        <v>0</v>
      </c>
      <c r="H1764" s="54">
        <v>54.396099999999997</v>
      </c>
      <c r="I1764" s="54">
        <v>0</v>
      </c>
      <c r="J1764" s="54">
        <v>0</v>
      </c>
      <c r="K1764" s="54">
        <v>0</v>
      </c>
    </row>
    <row r="1765" spans="1:11">
      <c r="A1765" s="66" t="s">
        <v>414</v>
      </c>
      <c r="B1765" s="66" t="s">
        <v>415</v>
      </c>
      <c r="C1765" s="67">
        <v>36767.300000000003</v>
      </c>
      <c r="D1765" s="67">
        <v>20000</v>
      </c>
      <c r="E1765" s="67">
        <v>0</v>
      </c>
      <c r="H1765" s="67">
        <v>54.396099999999997</v>
      </c>
      <c r="I1765" s="67">
        <v>0</v>
      </c>
    </row>
    <row r="1766" spans="1:11">
      <c r="A1766" s="64" t="s">
        <v>612</v>
      </c>
      <c r="B1766" s="64"/>
      <c r="C1766" s="65">
        <v>0</v>
      </c>
      <c r="D1766" s="65">
        <v>256000</v>
      </c>
      <c r="E1766" s="65">
        <v>171000</v>
      </c>
      <c r="F1766" s="65">
        <v>171000</v>
      </c>
      <c r="G1766" s="65">
        <v>171000</v>
      </c>
      <c r="H1766" s="65">
        <v>0</v>
      </c>
      <c r="I1766" s="65">
        <v>66.796800000000005</v>
      </c>
      <c r="J1766" s="65">
        <v>100</v>
      </c>
      <c r="K1766" s="65">
        <v>100</v>
      </c>
    </row>
    <row r="1767" spans="1:11">
      <c r="A1767" s="53" t="s">
        <v>2</v>
      </c>
      <c r="B1767" s="53" t="s">
        <v>26</v>
      </c>
      <c r="C1767" s="54">
        <v>0</v>
      </c>
      <c r="D1767" s="54">
        <v>256000</v>
      </c>
      <c r="E1767" s="54">
        <v>171000</v>
      </c>
      <c r="F1767" s="54">
        <v>171000</v>
      </c>
      <c r="G1767" s="54">
        <v>171000</v>
      </c>
      <c r="H1767" s="54">
        <v>0</v>
      </c>
      <c r="I1767" s="54">
        <v>66.796800000000005</v>
      </c>
      <c r="J1767" s="54">
        <v>100</v>
      </c>
      <c r="K1767" s="54">
        <v>100</v>
      </c>
    </row>
    <row r="1768" spans="1:11">
      <c r="A1768" s="53" t="s">
        <v>250</v>
      </c>
      <c r="B1768" s="53" t="s">
        <v>251</v>
      </c>
      <c r="C1768" s="54">
        <v>0</v>
      </c>
      <c r="D1768" s="54">
        <v>256000</v>
      </c>
      <c r="E1768" s="54">
        <v>171000</v>
      </c>
      <c r="F1768" s="54">
        <v>171000</v>
      </c>
      <c r="G1768" s="54">
        <v>171000</v>
      </c>
      <c r="H1768" s="54">
        <v>0</v>
      </c>
      <c r="I1768" s="54">
        <v>66.796800000000005</v>
      </c>
      <c r="J1768" s="54">
        <v>100</v>
      </c>
      <c r="K1768" s="54">
        <v>100</v>
      </c>
    </row>
    <row r="1769" spans="1:11">
      <c r="A1769" s="66" t="s">
        <v>264</v>
      </c>
      <c r="B1769" s="66" t="s">
        <v>265</v>
      </c>
      <c r="C1769" s="67">
        <v>0</v>
      </c>
      <c r="D1769" s="67">
        <v>144000</v>
      </c>
      <c r="E1769" s="67">
        <v>171000</v>
      </c>
      <c r="H1769" s="67">
        <v>0</v>
      </c>
      <c r="I1769" s="67">
        <v>118.75</v>
      </c>
    </row>
    <row r="1770" spans="1:11">
      <c r="A1770" s="66" t="s">
        <v>269</v>
      </c>
      <c r="B1770" s="66" t="s">
        <v>270</v>
      </c>
      <c r="C1770" s="67">
        <v>0</v>
      </c>
      <c r="D1770" s="67">
        <v>112000</v>
      </c>
      <c r="E1770" s="67">
        <v>0</v>
      </c>
      <c r="H1770" s="67">
        <v>0</v>
      </c>
      <c r="I1770" s="67">
        <v>0</v>
      </c>
    </row>
    <row r="1771" spans="1:11">
      <c r="A1771" s="64" t="s">
        <v>665</v>
      </c>
      <c r="B1771" s="64"/>
      <c r="C1771" s="65">
        <v>0</v>
      </c>
      <c r="D1771" s="65">
        <v>0</v>
      </c>
      <c r="E1771" s="65">
        <v>683000</v>
      </c>
      <c r="F1771" s="65">
        <v>683000</v>
      </c>
      <c r="G1771" s="65">
        <v>683000</v>
      </c>
      <c r="H1771" s="65">
        <v>0</v>
      </c>
      <c r="I1771" s="65">
        <v>0</v>
      </c>
      <c r="J1771" s="65">
        <v>100</v>
      </c>
      <c r="K1771" s="65">
        <v>100</v>
      </c>
    </row>
    <row r="1772" spans="1:11">
      <c r="A1772" s="53" t="s">
        <v>3</v>
      </c>
      <c r="B1772" s="53" t="s">
        <v>34</v>
      </c>
      <c r="C1772" s="54">
        <v>0</v>
      </c>
      <c r="D1772" s="54">
        <v>0</v>
      </c>
      <c r="E1772" s="54">
        <v>683000</v>
      </c>
      <c r="F1772" s="54">
        <v>683000</v>
      </c>
      <c r="G1772" s="54">
        <v>683000</v>
      </c>
      <c r="H1772" s="54">
        <v>0</v>
      </c>
      <c r="I1772" s="54">
        <v>0</v>
      </c>
      <c r="J1772" s="54">
        <v>100</v>
      </c>
      <c r="K1772" s="54">
        <v>100</v>
      </c>
    </row>
    <row r="1773" spans="1:11">
      <c r="A1773" s="53" t="s">
        <v>371</v>
      </c>
      <c r="B1773" s="53" t="s">
        <v>372</v>
      </c>
      <c r="C1773" s="54">
        <v>0</v>
      </c>
      <c r="D1773" s="54">
        <v>0</v>
      </c>
      <c r="E1773" s="54">
        <v>683000</v>
      </c>
      <c r="F1773" s="54">
        <v>683000</v>
      </c>
      <c r="G1773" s="54">
        <v>683000</v>
      </c>
      <c r="H1773" s="54">
        <v>0</v>
      </c>
      <c r="I1773" s="54">
        <v>0</v>
      </c>
      <c r="J1773" s="54">
        <v>100</v>
      </c>
      <c r="K1773" s="54">
        <v>100</v>
      </c>
    </row>
    <row r="1774" spans="1:11">
      <c r="A1774" s="66" t="s">
        <v>385</v>
      </c>
      <c r="B1774" s="66" t="s">
        <v>386</v>
      </c>
      <c r="C1774" s="67">
        <v>0</v>
      </c>
      <c r="D1774" s="67">
        <v>0</v>
      </c>
      <c r="E1774" s="67">
        <v>683000</v>
      </c>
      <c r="H1774" s="67">
        <v>0</v>
      </c>
      <c r="I1774" s="67">
        <v>0</v>
      </c>
    </row>
    <row r="1775" spans="1:11" ht="30.75" customHeight="1">
      <c r="A1775" s="59" t="s">
        <v>666</v>
      </c>
      <c r="B1775" s="59"/>
      <c r="C1775" s="60">
        <v>0</v>
      </c>
      <c r="D1775" s="60">
        <v>8574023.0999999996</v>
      </c>
      <c r="E1775" s="60">
        <v>10625723.1</v>
      </c>
      <c r="F1775" s="60">
        <v>10625723.1</v>
      </c>
      <c r="G1775" s="60">
        <v>10625723.1</v>
      </c>
      <c r="H1775" s="60">
        <v>0</v>
      </c>
      <c r="I1775" s="60">
        <v>123.92919999999999</v>
      </c>
      <c r="J1775" s="60">
        <v>100</v>
      </c>
      <c r="K1775" s="60">
        <v>100</v>
      </c>
    </row>
    <row r="1776" spans="1:11">
      <c r="A1776" s="69" t="s">
        <v>656</v>
      </c>
      <c r="B1776" s="69"/>
      <c r="C1776" s="63">
        <v>0</v>
      </c>
      <c r="D1776" s="63">
        <v>8574023.0999999996</v>
      </c>
      <c r="E1776" s="63">
        <v>10625723.1</v>
      </c>
      <c r="F1776" s="63">
        <v>10625723.1</v>
      </c>
      <c r="G1776" s="63">
        <v>10625723.1</v>
      </c>
      <c r="H1776" s="63">
        <v>0</v>
      </c>
      <c r="I1776" s="63">
        <v>123.92919999999999</v>
      </c>
      <c r="J1776" s="63">
        <v>100</v>
      </c>
      <c r="K1776" s="63">
        <v>100</v>
      </c>
    </row>
    <row r="1777" spans="1:11">
      <c r="A1777" s="64" t="s">
        <v>512</v>
      </c>
      <c r="B1777" s="64"/>
      <c r="C1777" s="65">
        <v>0</v>
      </c>
      <c r="D1777" s="65">
        <v>253223.1</v>
      </c>
      <c r="E1777" s="65">
        <v>253223.1</v>
      </c>
      <c r="F1777" s="65">
        <v>253223.1</v>
      </c>
      <c r="G1777" s="65">
        <v>253223.1</v>
      </c>
      <c r="H1777" s="65">
        <v>0</v>
      </c>
      <c r="I1777" s="65">
        <v>100</v>
      </c>
      <c r="J1777" s="65">
        <v>100</v>
      </c>
      <c r="K1777" s="65">
        <v>100</v>
      </c>
    </row>
    <row r="1778" spans="1:11">
      <c r="A1778" s="53" t="s">
        <v>2</v>
      </c>
      <c r="B1778" s="53" t="s">
        <v>26</v>
      </c>
      <c r="C1778" s="54">
        <v>0</v>
      </c>
      <c r="D1778" s="54">
        <v>253223.1</v>
      </c>
      <c r="E1778" s="54">
        <v>253223.1</v>
      </c>
      <c r="F1778" s="54">
        <v>253223.1</v>
      </c>
      <c r="G1778" s="54">
        <v>253223.1</v>
      </c>
      <c r="H1778" s="54">
        <v>0</v>
      </c>
      <c r="I1778" s="54">
        <v>100</v>
      </c>
      <c r="J1778" s="54">
        <v>100</v>
      </c>
      <c r="K1778" s="54">
        <v>100</v>
      </c>
    </row>
    <row r="1779" spans="1:11">
      <c r="A1779" s="53" t="s">
        <v>226</v>
      </c>
      <c r="B1779" s="53" t="s">
        <v>227</v>
      </c>
      <c r="C1779" s="54">
        <v>0</v>
      </c>
      <c r="D1779" s="54">
        <v>253223.1</v>
      </c>
      <c r="E1779" s="54">
        <v>253223.1</v>
      </c>
      <c r="F1779" s="54">
        <v>253223.1</v>
      </c>
      <c r="G1779" s="54">
        <v>253223.1</v>
      </c>
      <c r="H1779" s="54">
        <v>0</v>
      </c>
      <c r="I1779" s="54">
        <v>100</v>
      </c>
      <c r="J1779" s="54">
        <v>100</v>
      </c>
      <c r="K1779" s="54">
        <v>100</v>
      </c>
    </row>
    <row r="1780" spans="1:11">
      <c r="A1780" s="66" t="s">
        <v>235</v>
      </c>
      <c r="B1780" s="66" t="s">
        <v>236</v>
      </c>
      <c r="C1780" s="67">
        <v>0</v>
      </c>
      <c r="D1780" s="67">
        <v>180000</v>
      </c>
      <c r="E1780" s="67">
        <v>180000</v>
      </c>
      <c r="H1780" s="67">
        <v>0</v>
      </c>
      <c r="I1780" s="67">
        <v>100</v>
      </c>
    </row>
    <row r="1781" spans="1:11">
      <c r="A1781" s="66" t="s">
        <v>245</v>
      </c>
      <c r="B1781" s="66" t="s">
        <v>246</v>
      </c>
      <c r="C1781" s="67">
        <v>0</v>
      </c>
      <c r="D1781" s="67">
        <v>73223.100000000006</v>
      </c>
      <c r="E1781" s="67">
        <v>73223.100000000006</v>
      </c>
      <c r="H1781" s="67">
        <v>0</v>
      </c>
      <c r="I1781" s="67">
        <v>100</v>
      </c>
    </row>
    <row r="1782" spans="1:11">
      <c r="A1782" s="64" t="s">
        <v>521</v>
      </c>
      <c r="B1782" s="64"/>
      <c r="C1782" s="65">
        <v>0</v>
      </c>
      <c r="D1782" s="65">
        <v>8320800</v>
      </c>
      <c r="E1782" s="65">
        <v>10372500</v>
      </c>
      <c r="F1782" s="65">
        <v>10372500</v>
      </c>
      <c r="G1782" s="65">
        <v>10372500</v>
      </c>
      <c r="H1782" s="65">
        <v>0</v>
      </c>
      <c r="I1782" s="65">
        <v>124.6574</v>
      </c>
      <c r="J1782" s="65">
        <v>100</v>
      </c>
      <c r="K1782" s="65">
        <v>100</v>
      </c>
    </row>
    <row r="1783" spans="1:11">
      <c r="A1783" s="53" t="s">
        <v>2</v>
      </c>
      <c r="B1783" s="53" t="s">
        <v>26</v>
      </c>
      <c r="C1783" s="54">
        <v>0</v>
      </c>
      <c r="D1783" s="54">
        <v>436400</v>
      </c>
      <c r="E1783" s="54">
        <v>436400</v>
      </c>
      <c r="F1783" s="54">
        <v>436400</v>
      </c>
      <c r="G1783" s="54">
        <v>436400</v>
      </c>
      <c r="H1783" s="54">
        <v>0</v>
      </c>
      <c r="I1783" s="54">
        <v>100</v>
      </c>
      <c r="J1783" s="54">
        <v>100</v>
      </c>
      <c r="K1783" s="54">
        <v>100</v>
      </c>
    </row>
    <row r="1784" spans="1:11">
      <c r="A1784" s="53" t="s">
        <v>250</v>
      </c>
      <c r="B1784" s="53" t="s">
        <v>251</v>
      </c>
      <c r="C1784" s="54">
        <v>0</v>
      </c>
      <c r="D1784" s="54">
        <v>436400</v>
      </c>
      <c r="E1784" s="54">
        <v>436400</v>
      </c>
      <c r="F1784" s="54">
        <v>436400</v>
      </c>
      <c r="G1784" s="54">
        <v>436400</v>
      </c>
      <c r="H1784" s="54">
        <v>0</v>
      </c>
      <c r="I1784" s="54">
        <v>100</v>
      </c>
      <c r="J1784" s="54">
        <v>100</v>
      </c>
      <c r="K1784" s="54">
        <v>100</v>
      </c>
    </row>
    <row r="1785" spans="1:11">
      <c r="A1785" s="66" t="s">
        <v>269</v>
      </c>
      <c r="B1785" s="66" t="s">
        <v>270</v>
      </c>
      <c r="C1785" s="67">
        <v>0</v>
      </c>
      <c r="D1785" s="67">
        <v>436400</v>
      </c>
      <c r="E1785" s="67">
        <v>436400</v>
      </c>
      <c r="H1785" s="67">
        <v>0</v>
      </c>
      <c r="I1785" s="67">
        <v>100</v>
      </c>
    </row>
    <row r="1786" spans="1:11">
      <c r="A1786" s="53" t="s">
        <v>3</v>
      </c>
      <c r="B1786" s="53" t="s">
        <v>34</v>
      </c>
      <c r="C1786" s="54">
        <v>0</v>
      </c>
      <c r="D1786" s="54">
        <v>7884400</v>
      </c>
      <c r="E1786" s="54">
        <v>9936100</v>
      </c>
      <c r="F1786" s="54">
        <v>9936100</v>
      </c>
      <c r="G1786" s="54">
        <v>9936100</v>
      </c>
      <c r="H1786" s="54">
        <v>0</v>
      </c>
      <c r="I1786" s="54">
        <v>126.0222</v>
      </c>
      <c r="J1786" s="54">
        <v>100</v>
      </c>
      <c r="K1786" s="54">
        <v>100</v>
      </c>
    </row>
    <row r="1787" spans="1:11">
      <c r="A1787" s="53" t="s">
        <v>371</v>
      </c>
      <c r="B1787" s="53" t="s">
        <v>372</v>
      </c>
      <c r="C1787" s="54">
        <v>0</v>
      </c>
      <c r="D1787" s="54">
        <v>6384400</v>
      </c>
      <c r="E1787" s="54">
        <v>6936100</v>
      </c>
      <c r="F1787" s="54">
        <v>6936100</v>
      </c>
      <c r="G1787" s="54">
        <v>6936100</v>
      </c>
      <c r="H1787" s="54">
        <v>0</v>
      </c>
      <c r="I1787" s="54">
        <v>108.6413</v>
      </c>
      <c r="J1787" s="54">
        <v>100</v>
      </c>
      <c r="K1787" s="54">
        <v>100</v>
      </c>
    </row>
    <row r="1788" spans="1:11">
      <c r="A1788" s="66" t="s">
        <v>385</v>
      </c>
      <c r="B1788" s="66" t="s">
        <v>386</v>
      </c>
      <c r="C1788" s="67">
        <v>0</v>
      </c>
      <c r="D1788" s="67">
        <v>6384400</v>
      </c>
      <c r="E1788" s="67">
        <v>6936100</v>
      </c>
      <c r="H1788" s="67">
        <v>0</v>
      </c>
      <c r="I1788" s="67">
        <v>108.6413</v>
      </c>
    </row>
    <row r="1789" spans="1:11" ht="25.5">
      <c r="A1789" s="53" t="s">
        <v>409</v>
      </c>
      <c r="B1789" s="53" t="s">
        <v>410</v>
      </c>
      <c r="C1789" s="54">
        <v>0</v>
      </c>
      <c r="D1789" s="54">
        <v>1500000</v>
      </c>
      <c r="E1789" s="54">
        <v>3000000</v>
      </c>
      <c r="F1789" s="54">
        <v>3000000</v>
      </c>
      <c r="G1789" s="54">
        <v>3000000</v>
      </c>
      <c r="H1789" s="54">
        <v>0</v>
      </c>
      <c r="I1789" s="54">
        <v>200</v>
      </c>
      <c r="J1789" s="54">
        <v>100</v>
      </c>
      <c r="K1789" s="54">
        <v>100</v>
      </c>
    </row>
    <row r="1790" spans="1:11">
      <c r="A1790" s="66" t="s">
        <v>414</v>
      </c>
      <c r="B1790" s="66" t="s">
        <v>415</v>
      </c>
      <c r="C1790" s="67">
        <v>0</v>
      </c>
      <c r="D1790" s="67">
        <v>1500000</v>
      </c>
      <c r="E1790" s="67">
        <v>3000000</v>
      </c>
      <c r="H1790" s="67">
        <v>0</v>
      </c>
      <c r="I1790" s="67">
        <v>200</v>
      </c>
    </row>
    <row r="1791" spans="1:11" ht="28.5" customHeight="1">
      <c r="A1791" s="59" t="s">
        <v>667</v>
      </c>
      <c r="B1791" s="59"/>
      <c r="C1791" s="60">
        <v>0</v>
      </c>
      <c r="D1791" s="60">
        <v>2364175</v>
      </c>
      <c r="E1791" s="60">
        <v>57491468.649999999</v>
      </c>
      <c r="F1791" s="60">
        <v>57491468.649999999</v>
      </c>
      <c r="G1791" s="60">
        <v>57491468.649999999</v>
      </c>
      <c r="H1791" s="60">
        <v>0</v>
      </c>
      <c r="I1791" s="60">
        <v>2431.7772</v>
      </c>
      <c r="J1791" s="60">
        <v>100</v>
      </c>
      <c r="K1791" s="60">
        <v>100</v>
      </c>
    </row>
    <row r="1792" spans="1:11">
      <c r="A1792" s="69" t="s">
        <v>656</v>
      </c>
      <c r="B1792" s="69"/>
      <c r="C1792" s="63">
        <v>0</v>
      </c>
      <c r="D1792" s="63">
        <v>2364175</v>
      </c>
      <c r="E1792" s="63">
        <v>57491468.649999999</v>
      </c>
      <c r="F1792" s="63">
        <v>57491468.649999999</v>
      </c>
      <c r="G1792" s="63">
        <v>57491468.649999999</v>
      </c>
      <c r="H1792" s="63">
        <v>0</v>
      </c>
      <c r="I1792" s="63">
        <v>2431.7772</v>
      </c>
      <c r="J1792" s="63">
        <v>100</v>
      </c>
      <c r="K1792" s="63">
        <v>100</v>
      </c>
    </row>
    <row r="1793" spans="1:11">
      <c r="A1793" s="64" t="s">
        <v>512</v>
      </c>
      <c r="B1793" s="64"/>
      <c r="C1793" s="65">
        <v>0</v>
      </c>
      <c r="D1793" s="65">
        <v>1268094.5</v>
      </c>
      <c r="E1793" s="65">
        <v>4618094.5</v>
      </c>
      <c r="F1793" s="65">
        <v>4618094.5</v>
      </c>
      <c r="G1793" s="65">
        <v>4618094.5</v>
      </c>
      <c r="H1793" s="65">
        <v>0</v>
      </c>
      <c r="I1793" s="65">
        <v>364.17579999999998</v>
      </c>
      <c r="J1793" s="65">
        <v>100</v>
      </c>
      <c r="K1793" s="65">
        <v>100</v>
      </c>
    </row>
    <row r="1794" spans="1:11">
      <c r="A1794" s="53" t="s">
        <v>2</v>
      </c>
      <c r="B1794" s="53" t="s">
        <v>26</v>
      </c>
      <c r="C1794" s="54">
        <v>0</v>
      </c>
      <c r="D1794" s="54">
        <v>1068094.5</v>
      </c>
      <c r="E1794" s="54">
        <v>1068094.5</v>
      </c>
      <c r="F1794" s="54">
        <v>1068094.5</v>
      </c>
      <c r="G1794" s="54">
        <v>1068094.5</v>
      </c>
      <c r="H1794" s="54">
        <v>0</v>
      </c>
      <c r="I1794" s="54">
        <v>100</v>
      </c>
      <c r="J1794" s="54">
        <v>100</v>
      </c>
      <c r="K1794" s="54">
        <v>100</v>
      </c>
    </row>
    <row r="1795" spans="1:11">
      <c r="A1795" s="53" t="s">
        <v>250</v>
      </c>
      <c r="B1795" s="53" t="s">
        <v>251</v>
      </c>
      <c r="C1795" s="54">
        <v>0</v>
      </c>
      <c r="D1795" s="54">
        <v>1068094.5</v>
      </c>
      <c r="E1795" s="54">
        <v>1068094.5</v>
      </c>
      <c r="F1795" s="54">
        <v>1068094.5</v>
      </c>
      <c r="G1795" s="54">
        <v>1068094.5</v>
      </c>
      <c r="H1795" s="54">
        <v>0</v>
      </c>
      <c r="I1795" s="54">
        <v>100</v>
      </c>
      <c r="J1795" s="54">
        <v>100</v>
      </c>
      <c r="K1795" s="54">
        <v>100</v>
      </c>
    </row>
    <row r="1796" spans="1:11">
      <c r="A1796" s="66" t="s">
        <v>269</v>
      </c>
      <c r="B1796" s="66" t="s">
        <v>270</v>
      </c>
      <c r="C1796" s="67">
        <v>0</v>
      </c>
      <c r="D1796" s="67">
        <v>1068094.5</v>
      </c>
      <c r="E1796" s="67">
        <v>1068094.5</v>
      </c>
      <c r="H1796" s="67">
        <v>0</v>
      </c>
      <c r="I1796" s="67">
        <v>100</v>
      </c>
    </row>
    <row r="1797" spans="1:11">
      <c r="A1797" s="53" t="s">
        <v>3</v>
      </c>
      <c r="B1797" s="53" t="s">
        <v>34</v>
      </c>
      <c r="C1797" s="54">
        <v>0</v>
      </c>
      <c r="D1797" s="54">
        <v>200000</v>
      </c>
      <c r="E1797" s="54">
        <v>3550000</v>
      </c>
      <c r="F1797" s="54">
        <v>3550000</v>
      </c>
      <c r="G1797" s="54">
        <v>3550000</v>
      </c>
      <c r="H1797" s="54">
        <v>0</v>
      </c>
      <c r="I1797" s="54">
        <v>1775</v>
      </c>
      <c r="J1797" s="54">
        <v>100</v>
      </c>
      <c r="K1797" s="54">
        <v>100</v>
      </c>
    </row>
    <row r="1798" spans="1:11" ht="25.5">
      <c r="A1798" s="53" t="s">
        <v>409</v>
      </c>
      <c r="B1798" s="53" t="s">
        <v>410</v>
      </c>
      <c r="C1798" s="54">
        <v>0</v>
      </c>
      <c r="D1798" s="54">
        <v>200000</v>
      </c>
      <c r="E1798" s="54">
        <v>3550000</v>
      </c>
      <c r="F1798" s="54">
        <v>3550000</v>
      </c>
      <c r="G1798" s="54">
        <v>3550000</v>
      </c>
      <c r="H1798" s="54">
        <v>0</v>
      </c>
      <c r="I1798" s="54">
        <v>1775</v>
      </c>
      <c r="J1798" s="54">
        <v>100</v>
      </c>
      <c r="K1798" s="54">
        <v>100</v>
      </c>
    </row>
    <row r="1799" spans="1:11">
      <c r="A1799" s="66" t="s">
        <v>414</v>
      </c>
      <c r="B1799" s="66" t="s">
        <v>415</v>
      </c>
      <c r="C1799" s="67">
        <v>0</v>
      </c>
      <c r="D1799" s="67">
        <v>200000</v>
      </c>
      <c r="E1799" s="67">
        <v>3550000</v>
      </c>
      <c r="H1799" s="67">
        <v>0</v>
      </c>
      <c r="I1799" s="67">
        <v>1775</v>
      </c>
    </row>
    <row r="1800" spans="1:11">
      <c r="A1800" s="64" t="s">
        <v>521</v>
      </c>
      <c r="B1800" s="64"/>
      <c r="C1800" s="65">
        <v>0</v>
      </c>
      <c r="D1800" s="65">
        <v>1096080.5</v>
      </c>
      <c r="E1800" s="65">
        <v>52873374.149999999</v>
      </c>
      <c r="F1800" s="65">
        <v>52873374.149999999</v>
      </c>
      <c r="G1800" s="65">
        <v>52873374.149999999</v>
      </c>
      <c r="H1800" s="65">
        <v>0</v>
      </c>
      <c r="I1800" s="65">
        <v>4823.8585999999996</v>
      </c>
      <c r="J1800" s="65">
        <v>100</v>
      </c>
      <c r="K1800" s="65">
        <v>100</v>
      </c>
    </row>
    <row r="1801" spans="1:11">
      <c r="A1801" s="53" t="s">
        <v>2</v>
      </c>
      <c r="B1801" s="53" t="s">
        <v>26</v>
      </c>
      <c r="C1801" s="54">
        <v>0</v>
      </c>
      <c r="D1801" s="54">
        <v>896080.5</v>
      </c>
      <c r="E1801" s="54">
        <v>1679205</v>
      </c>
      <c r="F1801" s="54">
        <v>1679205</v>
      </c>
      <c r="G1801" s="54">
        <v>1679205</v>
      </c>
      <c r="H1801" s="54">
        <v>0</v>
      </c>
      <c r="I1801" s="54">
        <v>187.39439999999999</v>
      </c>
      <c r="J1801" s="54">
        <v>100</v>
      </c>
      <c r="K1801" s="54">
        <v>100</v>
      </c>
    </row>
    <row r="1802" spans="1:11">
      <c r="A1802" s="53" t="s">
        <v>250</v>
      </c>
      <c r="B1802" s="53" t="s">
        <v>251</v>
      </c>
      <c r="C1802" s="54">
        <v>0</v>
      </c>
      <c r="D1802" s="54">
        <v>896080.5</v>
      </c>
      <c r="E1802" s="54">
        <v>1679205</v>
      </c>
      <c r="F1802" s="54">
        <v>1679205</v>
      </c>
      <c r="G1802" s="54">
        <v>1679205</v>
      </c>
      <c r="H1802" s="54">
        <v>0</v>
      </c>
      <c r="I1802" s="54">
        <v>187.39439999999999</v>
      </c>
      <c r="J1802" s="54">
        <v>100</v>
      </c>
      <c r="K1802" s="54">
        <v>100</v>
      </c>
    </row>
    <row r="1803" spans="1:11">
      <c r="A1803" s="66" t="s">
        <v>269</v>
      </c>
      <c r="B1803" s="66" t="s">
        <v>270</v>
      </c>
      <c r="C1803" s="67">
        <v>0</v>
      </c>
      <c r="D1803" s="67">
        <v>896080.5</v>
      </c>
      <c r="E1803" s="67">
        <v>1679205</v>
      </c>
      <c r="H1803" s="67">
        <v>0</v>
      </c>
      <c r="I1803" s="67">
        <v>187.39439999999999</v>
      </c>
    </row>
    <row r="1804" spans="1:11">
      <c r="A1804" s="53" t="s">
        <v>3</v>
      </c>
      <c r="B1804" s="53" t="s">
        <v>34</v>
      </c>
      <c r="C1804" s="54">
        <v>0</v>
      </c>
      <c r="D1804" s="54">
        <v>200000</v>
      </c>
      <c r="E1804" s="54">
        <v>51194169.149999999</v>
      </c>
      <c r="F1804" s="54">
        <v>51194169.149999999</v>
      </c>
      <c r="G1804" s="54">
        <v>51194169.149999999</v>
      </c>
      <c r="H1804" s="54">
        <v>0</v>
      </c>
      <c r="I1804" s="54">
        <v>25597.084500000001</v>
      </c>
      <c r="J1804" s="54">
        <v>100</v>
      </c>
      <c r="K1804" s="54">
        <v>100</v>
      </c>
    </row>
    <row r="1805" spans="1:11" ht="25.5">
      <c r="A1805" s="53" t="s">
        <v>409</v>
      </c>
      <c r="B1805" s="53" t="s">
        <v>410</v>
      </c>
      <c r="C1805" s="54">
        <v>0</v>
      </c>
      <c r="D1805" s="54">
        <v>200000</v>
      </c>
      <c r="E1805" s="54">
        <v>51194169.149999999</v>
      </c>
      <c r="F1805" s="54">
        <v>51194169.149999999</v>
      </c>
      <c r="G1805" s="54">
        <v>51194169.149999999</v>
      </c>
      <c r="H1805" s="54">
        <v>0</v>
      </c>
      <c r="I1805" s="54">
        <v>25597.084500000001</v>
      </c>
      <c r="J1805" s="54">
        <v>100</v>
      </c>
      <c r="K1805" s="54">
        <v>100</v>
      </c>
    </row>
    <row r="1806" spans="1:11">
      <c r="A1806" s="66" t="s">
        <v>414</v>
      </c>
      <c r="B1806" s="66" t="s">
        <v>415</v>
      </c>
      <c r="C1806" s="67">
        <v>0</v>
      </c>
      <c r="D1806" s="67">
        <v>200000</v>
      </c>
      <c r="E1806" s="67">
        <v>51194169.149999999</v>
      </c>
      <c r="H1806" s="67">
        <v>0</v>
      </c>
      <c r="I1806" s="67">
        <v>25597.084500000001</v>
      </c>
    </row>
    <row r="1807" spans="1:11">
      <c r="A1807" s="70" t="s">
        <v>668</v>
      </c>
      <c r="B1807" s="70"/>
      <c r="C1807" s="58">
        <v>18158268.370000001</v>
      </c>
      <c r="D1807" s="58">
        <v>19539796.780000001</v>
      </c>
      <c r="E1807" s="58">
        <v>27404203.620000001</v>
      </c>
      <c r="F1807" s="58">
        <v>27404203.620000001</v>
      </c>
      <c r="G1807" s="58">
        <v>27404203.620000001</v>
      </c>
      <c r="H1807" s="58">
        <v>107.6082</v>
      </c>
      <c r="I1807" s="58">
        <v>140.24809999999999</v>
      </c>
      <c r="J1807" s="58">
        <v>100</v>
      </c>
      <c r="K1807" s="58">
        <v>100</v>
      </c>
    </row>
    <row r="1808" spans="1:11">
      <c r="A1808" s="68" t="s">
        <v>669</v>
      </c>
      <c r="B1808" s="68"/>
      <c r="C1808" s="60">
        <v>3718235.01</v>
      </c>
      <c r="D1808" s="60">
        <v>4200220</v>
      </c>
      <c r="E1808" s="60">
        <v>4233874</v>
      </c>
      <c r="F1808" s="60">
        <v>4233874</v>
      </c>
      <c r="G1808" s="60">
        <v>4233874</v>
      </c>
      <c r="H1808" s="60">
        <v>112.9627</v>
      </c>
      <c r="I1808" s="60">
        <v>100.80119999999999</v>
      </c>
      <c r="J1808" s="60">
        <v>100</v>
      </c>
      <c r="K1808" s="60">
        <v>100</v>
      </c>
    </row>
    <row r="1809" spans="1:11">
      <c r="A1809" s="69" t="s">
        <v>670</v>
      </c>
      <c r="B1809" s="69"/>
      <c r="C1809" s="63">
        <v>3718235.01</v>
      </c>
      <c r="D1809" s="63">
        <v>4200220</v>
      </c>
      <c r="E1809" s="63">
        <v>4233874</v>
      </c>
      <c r="F1809" s="63">
        <v>4233874</v>
      </c>
      <c r="G1809" s="63">
        <v>4233874</v>
      </c>
      <c r="H1809" s="63">
        <v>112.9627</v>
      </c>
      <c r="I1809" s="63">
        <v>100.80119999999999</v>
      </c>
      <c r="J1809" s="63">
        <v>100</v>
      </c>
      <c r="K1809" s="63">
        <v>100</v>
      </c>
    </row>
    <row r="1810" spans="1:11">
      <c r="A1810" s="64" t="s">
        <v>606</v>
      </c>
      <c r="B1810" s="64"/>
      <c r="C1810" s="65">
        <v>3718235.01</v>
      </c>
      <c r="D1810" s="65">
        <v>4200220</v>
      </c>
      <c r="E1810" s="65">
        <v>4233874</v>
      </c>
      <c r="F1810" s="65">
        <v>4233874</v>
      </c>
      <c r="G1810" s="65">
        <v>4233874</v>
      </c>
      <c r="H1810" s="65">
        <v>112.9627</v>
      </c>
      <c r="I1810" s="65">
        <v>100.80119999999999</v>
      </c>
      <c r="J1810" s="65">
        <v>100</v>
      </c>
      <c r="K1810" s="65">
        <v>100</v>
      </c>
    </row>
    <row r="1811" spans="1:11">
      <c r="A1811" s="53" t="s">
        <v>2</v>
      </c>
      <c r="B1811" s="53" t="s">
        <v>26</v>
      </c>
      <c r="C1811" s="54">
        <v>3718235.01</v>
      </c>
      <c r="D1811" s="54">
        <v>4200220</v>
      </c>
      <c r="E1811" s="54">
        <v>4233874</v>
      </c>
      <c r="F1811" s="54">
        <v>4233874</v>
      </c>
      <c r="G1811" s="54">
        <v>4233874</v>
      </c>
      <c r="H1811" s="54">
        <v>112.9627</v>
      </c>
      <c r="I1811" s="54">
        <v>100.80119999999999</v>
      </c>
      <c r="J1811" s="54">
        <v>100</v>
      </c>
      <c r="K1811" s="54">
        <v>100</v>
      </c>
    </row>
    <row r="1812" spans="1:11">
      <c r="A1812" s="53" t="s">
        <v>250</v>
      </c>
      <c r="B1812" s="53" t="s">
        <v>251</v>
      </c>
      <c r="C1812" s="54">
        <v>1608460.01</v>
      </c>
      <c r="D1812" s="54">
        <v>1668740</v>
      </c>
      <c r="E1812" s="54">
        <v>1705374</v>
      </c>
      <c r="F1812" s="54">
        <v>1705374</v>
      </c>
      <c r="G1812" s="54">
        <v>1705374</v>
      </c>
      <c r="H1812" s="54">
        <v>103.74760000000001</v>
      </c>
      <c r="I1812" s="54">
        <v>102.1953</v>
      </c>
      <c r="J1812" s="54">
        <v>100</v>
      </c>
      <c r="K1812" s="54">
        <v>100</v>
      </c>
    </row>
    <row r="1813" spans="1:11">
      <c r="A1813" s="66" t="s">
        <v>259</v>
      </c>
      <c r="B1813" s="66" t="s">
        <v>260</v>
      </c>
      <c r="C1813" s="67">
        <v>164936.97</v>
      </c>
      <c r="D1813" s="67">
        <v>206600</v>
      </c>
      <c r="E1813" s="67">
        <v>220428</v>
      </c>
      <c r="H1813" s="67">
        <v>125.2599</v>
      </c>
      <c r="I1813" s="67">
        <v>106.6931</v>
      </c>
    </row>
    <row r="1814" spans="1:11">
      <c r="A1814" s="66" t="s">
        <v>264</v>
      </c>
      <c r="B1814" s="66" t="s">
        <v>265</v>
      </c>
      <c r="C1814" s="67">
        <v>535587.04</v>
      </c>
      <c r="D1814" s="67">
        <v>599620</v>
      </c>
      <c r="E1814" s="67">
        <v>605000</v>
      </c>
      <c r="H1814" s="67">
        <v>111.9556</v>
      </c>
      <c r="I1814" s="67">
        <v>100.8972</v>
      </c>
    </row>
    <row r="1815" spans="1:11">
      <c r="A1815" s="66" t="s">
        <v>269</v>
      </c>
      <c r="B1815" s="66" t="s">
        <v>270</v>
      </c>
      <c r="C1815" s="67">
        <v>864770</v>
      </c>
      <c r="D1815" s="67">
        <v>811520</v>
      </c>
      <c r="E1815" s="67">
        <v>834000</v>
      </c>
      <c r="H1815" s="67">
        <v>93.842200000000005</v>
      </c>
      <c r="I1815" s="67">
        <v>102.7701</v>
      </c>
    </row>
    <row r="1816" spans="1:11">
      <c r="A1816" s="66" t="s">
        <v>279</v>
      </c>
      <c r="B1816" s="66" t="s">
        <v>280</v>
      </c>
      <c r="C1816" s="67">
        <v>43166</v>
      </c>
      <c r="D1816" s="67">
        <v>51000</v>
      </c>
      <c r="E1816" s="67">
        <v>45946</v>
      </c>
      <c r="H1816" s="67">
        <v>118.1485</v>
      </c>
      <c r="I1816" s="67">
        <v>90.090100000000007</v>
      </c>
    </row>
    <row r="1817" spans="1:11">
      <c r="A1817" s="53" t="s">
        <v>284</v>
      </c>
      <c r="B1817" s="53" t="s">
        <v>285</v>
      </c>
      <c r="C1817" s="54">
        <v>13125</v>
      </c>
      <c r="D1817" s="54">
        <v>13980</v>
      </c>
      <c r="E1817" s="54">
        <v>11000</v>
      </c>
      <c r="F1817" s="54">
        <v>11000</v>
      </c>
      <c r="G1817" s="54">
        <v>11000</v>
      </c>
      <c r="H1817" s="54">
        <v>106.5142</v>
      </c>
      <c r="I1817" s="54">
        <v>78.683800000000005</v>
      </c>
      <c r="J1817" s="54">
        <v>100</v>
      </c>
      <c r="K1817" s="54">
        <v>100</v>
      </c>
    </row>
    <row r="1818" spans="1:11">
      <c r="A1818" s="66" t="s">
        <v>297</v>
      </c>
      <c r="B1818" s="66" t="s">
        <v>298</v>
      </c>
      <c r="C1818" s="67">
        <v>13125</v>
      </c>
      <c r="D1818" s="67">
        <v>13980</v>
      </c>
      <c r="E1818" s="67">
        <v>11000</v>
      </c>
      <c r="H1818" s="67">
        <v>106.5142</v>
      </c>
      <c r="I1818" s="67">
        <v>78.683800000000005</v>
      </c>
    </row>
    <row r="1819" spans="1:11" ht="25.5">
      <c r="A1819" s="53" t="s">
        <v>335</v>
      </c>
      <c r="B1819" s="53" t="s">
        <v>336</v>
      </c>
      <c r="C1819" s="54">
        <v>2096650</v>
      </c>
      <c r="D1819" s="54">
        <v>2517500</v>
      </c>
      <c r="E1819" s="54">
        <v>2517500</v>
      </c>
      <c r="F1819" s="54">
        <v>2517500</v>
      </c>
      <c r="G1819" s="54">
        <v>2517500</v>
      </c>
      <c r="H1819" s="54">
        <v>120.0724</v>
      </c>
      <c r="I1819" s="54">
        <v>100</v>
      </c>
      <c r="J1819" s="54">
        <v>100</v>
      </c>
      <c r="K1819" s="54">
        <v>100</v>
      </c>
    </row>
    <row r="1820" spans="1:11">
      <c r="A1820" s="66" t="s">
        <v>340</v>
      </c>
      <c r="B1820" s="66" t="s">
        <v>341</v>
      </c>
      <c r="C1820" s="67">
        <v>2096650</v>
      </c>
      <c r="D1820" s="67">
        <v>2517500</v>
      </c>
      <c r="E1820" s="67">
        <v>2517500</v>
      </c>
      <c r="H1820" s="67">
        <v>120.0724</v>
      </c>
      <c r="I1820" s="67">
        <v>100</v>
      </c>
    </row>
    <row r="1821" spans="1:11">
      <c r="A1821" s="68" t="s">
        <v>671</v>
      </c>
      <c r="B1821" s="68"/>
      <c r="C1821" s="60">
        <v>6388660.5999999996</v>
      </c>
      <c r="D1821" s="60">
        <v>6446000</v>
      </c>
      <c r="E1821" s="60">
        <v>6583539.4199999999</v>
      </c>
      <c r="F1821" s="60">
        <v>6583539.4199999999</v>
      </c>
      <c r="G1821" s="60">
        <v>6583539.4199999999</v>
      </c>
      <c r="H1821" s="60">
        <v>100.89749999999999</v>
      </c>
      <c r="I1821" s="60">
        <v>102.1337</v>
      </c>
      <c r="J1821" s="60">
        <v>100</v>
      </c>
      <c r="K1821" s="60">
        <v>100</v>
      </c>
    </row>
    <row r="1822" spans="1:11">
      <c r="A1822" s="69" t="s">
        <v>670</v>
      </c>
      <c r="B1822" s="69"/>
      <c r="C1822" s="63">
        <v>6388660.5999999996</v>
      </c>
      <c r="D1822" s="63">
        <v>6446000</v>
      </c>
      <c r="E1822" s="63">
        <v>6583539.4199999999</v>
      </c>
      <c r="F1822" s="63">
        <v>6583539.4199999999</v>
      </c>
      <c r="G1822" s="63">
        <v>6583539.4199999999</v>
      </c>
      <c r="H1822" s="63">
        <v>100.89749999999999</v>
      </c>
      <c r="I1822" s="63">
        <v>102.1337</v>
      </c>
      <c r="J1822" s="63">
        <v>100</v>
      </c>
      <c r="K1822" s="63">
        <v>100</v>
      </c>
    </row>
    <row r="1823" spans="1:11">
      <c r="A1823" s="64" t="s">
        <v>606</v>
      </c>
      <c r="B1823" s="64"/>
      <c r="C1823" s="65">
        <v>6388660.5999999996</v>
      </c>
      <c r="D1823" s="65">
        <v>6446000</v>
      </c>
      <c r="E1823" s="65">
        <v>6583539.4199999999</v>
      </c>
      <c r="F1823" s="65">
        <v>6583539.4199999999</v>
      </c>
      <c r="G1823" s="65">
        <v>6583539.4199999999</v>
      </c>
      <c r="H1823" s="65">
        <v>100.89749999999999</v>
      </c>
      <c r="I1823" s="65">
        <v>102.1337</v>
      </c>
      <c r="J1823" s="65">
        <v>100</v>
      </c>
      <c r="K1823" s="65">
        <v>100</v>
      </c>
    </row>
    <row r="1824" spans="1:11">
      <c r="A1824" s="53" t="s">
        <v>2</v>
      </c>
      <c r="B1824" s="53" t="s">
        <v>26</v>
      </c>
      <c r="C1824" s="54">
        <v>5050000</v>
      </c>
      <c r="D1824" s="54">
        <v>5246000</v>
      </c>
      <c r="E1824" s="54">
        <v>5383539.4199999999</v>
      </c>
      <c r="F1824" s="54">
        <v>5383539.4199999999</v>
      </c>
      <c r="G1824" s="54">
        <v>5383539.4199999999</v>
      </c>
      <c r="H1824" s="54">
        <v>103.8811</v>
      </c>
      <c r="I1824" s="54">
        <v>102.6217</v>
      </c>
      <c r="J1824" s="54">
        <v>100</v>
      </c>
      <c r="K1824" s="54">
        <v>100</v>
      </c>
    </row>
    <row r="1825" spans="1:11">
      <c r="A1825" s="53" t="s">
        <v>226</v>
      </c>
      <c r="B1825" s="53" t="s">
        <v>227</v>
      </c>
      <c r="C1825" s="54">
        <v>4900000</v>
      </c>
      <c r="D1825" s="54">
        <v>5096000</v>
      </c>
      <c r="E1825" s="54">
        <v>5233539.42</v>
      </c>
      <c r="F1825" s="54">
        <v>5233539.42</v>
      </c>
      <c r="G1825" s="54">
        <v>5233539.42</v>
      </c>
      <c r="H1825" s="54">
        <v>104</v>
      </c>
      <c r="I1825" s="54">
        <v>102.69889999999999</v>
      </c>
      <c r="J1825" s="54">
        <v>100</v>
      </c>
      <c r="K1825" s="54">
        <v>100</v>
      </c>
    </row>
    <row r="1826" spans="1:11">
      <c r="A1826" s="66" t="s">
        <v>235</v>
      </c>
      <c r="B1826" s="66" t="s">
        <v>236</v>
      </c>
      <c r="C1826" s="67">
        <v>4122394.38</v>
      </c>
      <c r="D1826" s="67">
        <v>4264312</v>
      </c>
      <c r="E1826" s="67">
        <v>4315606.0199999996</v>
      </c>
      <c r="H1826" s="67">
        <v>103.4426</v>
      </c>
      <c r="I1826" s="67">
        <v>101.2028</v>
      </c>
    </row>
    <row r="1827" spans="1:11">
      <c r="A1827" s="66" t="s">
        <v>240</v>
      </c>
      <c r="B1827" s="66" t="s">
        <v>241</v>
      </c>
      <c r="C1827" s="67">
        <v>101000</v>
      </c>
      <c r="D1827" s="67">
        <v>105040</v>
      </c>
      <c r="E1827" s="67">
        <v>165000</v>
      </c>
      <c r="H1827" s="67">
        <v>104</v>
      </c>
      <c r="I1827" s="67">
        <v>157.083</v>
      </c>
    </row>
    <row r="1828" spans="1:11">
      <c r="A1828" s="66" t="s">
        <v>245</v>
      </c>
      <c r="B1828" s="66" t="s">
        <v>246</v>
      </c>
      <c r="C1828" s="67">
        <v>676605.62</v>
      </c>
      <c r="D1828" s="67">
        <v>726648</v>
      </c>
      <c r="E1828" s="67">
        <v>752933.4</v>
      </c>
      <c r="H1828" s="67">
        <v>107.396</v>
      </c>
      <c r="I1828" s="67">
        <v>103.6173</v>
      </c>
    </row>
    <row r="1829" spans="1:11">
      <c r="A1829" s="53" t="s">
        <v>250</v>
      </c>
      <c r="B1829" s="53" t="s">
        <v>251</v>
      </c>
      <c r="C1829" s="54">
        <v>150000</v>
      </c>
      <c r="D1829" s="54">
        <v>150000</v>
      </c>
      <c r="E1829" s="54">
        <v>150000</v>
      </c>
      <c r="F1829" s="54">
        <v>150000</v>
      </c>
      <c r="G1829" s="54">
        <v>150000</v>
      </c>
      <c r="H1829" s="54">
        <v>100</v>
      </c>
      <c r="I1829" s="54">
        <v>100</v>
      </c>
      <c r="J1829" s="54">
        <v>100</v>
      </c>
      <c r="K1829" s="54">
        <v>100</v>
      </c>
    </row>
    <row r="1830" spans="1:11">
      <c r="A1830" s="66" t="s">
        <v>269</v>
      </c>
      <c r="B1830" s="66" t="s">
        <v>270</v>
      </c>
      <c r="C1830" s="67">
        <v>150000</v>
      </c>
      <c r="D1830" s="67">
        <v>150000</v>
      </c>
      <c r="E1830" s="67">
        <v>150000</v>
      </c>
      <c r="H1830" s="67">
        <v>100</v>
      </c>
      <c r="I1830" s="67">
        <v>100</v>
      </c>
    </row>
    <row r="1831" spans="1:11">
      <c r="A1831" s="53" t="s">
        <v>3</v>
      </c>
      <c r="B1831" s="53" t="s">
        <v>34</v>
      </c>
      <c r="C1831" s="54">
        <v>1338660.6000000001</v>
      </c>
      <c r="D1831" s="54">
        <v>1200000</v>
      </c>
      <c r="E1831" s="54">
        <v>1200000</v>
      </c>
      <c r="F1831" s="54">
        <v>1200000</v>
      </c>
      <c r="G1831" s="54">
        <v>1200000</v>
      </c>
      <c r="H1831" s="54">
        <v>89.641800000000003</v>
      </c>
      <c r="I1831" s="54">
        <v>100</v>
      </c>
      <c r="J1831" s="54">
        <v>100</v>
      </c>
      <c r="K1831" s="54">
        <v>100</v>
      </c>
    </row>
    <row r="1832" spans="1:11" ht="25.5">
      <c r="A1832" s="53" t="s">
        <v>409</v>
      </c>
      <c r="B1832" s="53" t="s">
        <v>410</v>
      </c>
      <c r="C1832" s="54">
        <v>1338660.6000000001</v>
      </c>
      <c r="D1832" s="54">
        <v>1200000</v>
      </c>
      <c r="E1832" s="54">
        <v>1200000</v>
      </c>
      <c r="F1832" s="54">
        <v>1200000</v>
      </c>
      <c r="G1832" s="54">
        <v>1200000</v>
      </c>
      <c r="H1832" s="54">
        <v>89.641800000000003</v>
      </c>
      <c r="I1832" s="54">
        <v>100</v>
      </c>
      <c r="J1832" s="54">
        <v>100</v>
      </c>
      <c r="K1832" s="54">
        <v>100</v>
      </c>
    </row>
    <row r="1833" spans="1:11">
      <c r="A1833" s="66" t="s">
        <v>414</v>
      </c>
      <c r="B1833" s="66" t="s">
        <v>415</v>
      </c>
      <c r="C1833" s="67">
        <v>1338660.6000000001</v>
      </c>
      <c r="D1833" s="67">
        <v>1200000</v>
      </c>
      <c r="E1833" s="67">
        <v>1200000</v>
      </c>
      <c r="H1833" s="67">
        <v>89.641800000000003</v>
      </c>
      <c r="I1833" s="67">
        <v>100</v>
      </c>
    </row>
    <row r="1834" spans="1:11">
      <c r="A1834" s="68" t="s">
        <v>672</v>
      </c>
      <c r="B1834" s="68"/>
      <c r="C1834" s="60">
        <v>513212</v>
      </c>
      <c r="D1834" s="60">
        <v>1043576.78</v>
      </c>
      <c r="E1834" s="60">
        <v>7633190.2000000002</v>
      </c>
      <c r="F1834" s="60">
        <v>7633190.2000000002</v>
      </c>
      <c r="G1834" s="60">
        <v>7633190.2000000002</v>
      </c>
      <c r="H1834" s="60">
        <v>203.34219999999999</v>
      </c>
      <c r="I1834" s="60">
        <v>731.44500000000005</v>
      </c>
      <c r="J1834" s="60">
        <v>100</v>
      </c>
      <c r="K1834" s="60">
        <v>100</v>
      </c>
    </row>
    <row r="1835" spans="1:11">
      <c r="A1835" s="69" t="s">
        <v>670</v>
      </c>
      <c r="B1835" s="69"/>
      <c r="C1835" s="63">
        <v>513212</v>
      </c>
      <c r="D1835" s="63">
        <v>1043576.78</v>
      </c>
      <c r="E1835" s="63">
        <v>7633190.2000000002</v>
      </c>
      <c r="F1835" s="63">
        <v>7633190.2000000002</v>
      </c>
      <c r="G1835" s="63">
        <v>7633190.2000000002</v>
      </c>
      <c r="H1835" s="63">
        <v>203.34219999999999</v>
      </c>
      <c r="I1835" s="63">
        <v>731.44500000000005</v>
      </c>
      <c r="J1835" s="63">
        <v>100</v>
      </c>
      <c r="K1835" s="63">
        <v>100</v>
      </c>
    </row>
    <row r="1836" spans="1:11">
      <c r="A1836" s="64" t="s">
        <v>512</v>
      </c>
      <c r="B1836" s="64"/>
      <c r="C1836" s="65">
        <v>513212</v>
      </c>
      <c r="D1836" s="65">
        <v>1043576.78</v>
      </c>
      <c r="E1836" s="65">
        <v>1107259.3600000001</v>
      </c>
      <c r="F1836" s="65">
        <v>1107259.3600000001</v>
      </c>
      <c r="G1836" s="65">
        <v>1107259.3600000001</v>
      </c>
      <c r="H1836" s="65">
        <v>203.34219999999999</v>
      </c>
      <c r="I1836" s="65">
        <v>106.1023</v>
      </c>
      <c r="J1836" s="65">
        <v>100</v>
      </c>
      <c r="K1836" s="65">
        <v>100</v>
      </c>
    </row>
    <row r="1837" spans="1:11">
      <c r="A1837" s="53" t="s">
        <v>2</v>
      </c>
      <c r="B1837" s="53" t="s">
        <v>26</v>
      </c>
      <c r="C1837" s="54">
        <v>489212</v>
      </c>
      <c r="D1837" s="54">
        <v>642576.78</v>
      </c>
      <c r="E1837" s="54">
        <v>706473.95</v>
      </c>
      <c r="F1837" s="54">
        <v>706473.95</v>
      </c>
      <c r="G1837" s="54">
        <v>706473.95</v>
      </c>
      <c r="H1837" s="54">
        <v>131.3493</v>
      </c>
      <c r="I1837" s="54">
        <v>109.9438</v>
      </c>
      <c r="J1837" s="54">
        <v>100</v>
      </c>
      <c r="K1837" s="54">
        <v>100</v>
      </c>
    </row>
    <row r="1838" spans="1:11">
      <c r="A1838" s="53" t="s">
        <v>342</v>
      </c>
      <c r="B1838" s="53" t="s">
        <v>343</v>
      </c>
      <c r="C1838" s="54">
        <v>489212</v>
      </c>
      <c r="D1838" s="54">
        <v>642576.78</v>
      </c>
      <c r="E1838" s="54">
        <v>706473.95</v>
      </c>
      <c r="F1838" s="54">
        <v>706473.95</v>
      </c>
      <c r="G1838" s="54">
        <v>706473.95</v>
      </c>
      <c r="H1838" s="54">
        <v>131.3493</v>
      </c>
      <c r="I1838" s="54">
        <v>109.9438</v>
      </c>
      <c r="J1838" s="54">
        <v>100</v>
      </c>
      <c r="K1838" s="54">
        <v>100</v>
      </c>
    </row>
    <row r="1839" spans="1:11">
      <c r="A1839" s="66" t="s">
        <v>349</v>
      </c>
      <c r="B1839" s="66" t="s">
        <v>350</v>
      </c>
      <c r="C1839" s="67">
        <v>489212</v>
      </c>
      <c r="D1839" s="67">
        <v>642576.78</v>
      </c>
      <c r="E1839" s="67">
        <v>706473.95</v>
      </c>
      <c r="H1839" s="67">
        <v>131.3493</v>
      </c>
      <c r="I1839" s="67">
        <v>109.9438</v>
      </c>
    </row>
    <row r="1840" spans="1:11">
      <c r="A1840" s="53" t="s">
        <v>3</v>
      </c>
      <c r="B1840" s="53" t="s">
        <v>34</v>
      </c>
      <c r="C1840" s="54">
        <v>24000</v>
      </c>
      <c r="D1840" s="54">
        <v>401000</v>
      </c>
      <c r="E1840" s="54">
        <v>400785.41</v>
      </c>
      <c r="F1840" s="54">
        <v>400785.41</v>
      </c>
      <c r="G1840" s="54">
        <v>400785.41</v>
      </c>
      <c r="H1840" s="54">
        <v>1670.8333</v>
      </c>
      <c r="I1840" s="54">
        <v>99.946399999999997</v>
      </c>
      <c r="J1840" s="54">
        <v>100</v>
      </c>
      <c r="K1840" s="54">
        <v>100</v>
      </c>
    </row>
    <row r="1841" spans="1:11" ht="25.5">
      <c r="A1841" s="53" t="s">
        <v>409</v>
      </c>
      <c r="B1841" s="53" t="s">
        <v>410</v>
      </c>
      <c r="C1841" s="54">
        <v>24000</v>
      </c>
      <c r="D1841" s="54">
        <v>401000</v>
      </c>
      <c r="E1841" s="54">
        <v>400785.41</v>
      </c>
      <c r="F1841" s="54">
        <v>400785.41</v>
      </c>
      <c r="G1841" s="54">
        <v>400785.41</v>
      </c>
      <c r="H1841" s="54">
        <v>1670.8333</v>
      </c>
      <c r="I1841" s="54">
        <v>99.946399999999997</v>
      </c>
      <c r="J1841" s="54">
        <v>100</v>
      </c>
      <c r="K1841" s="54">
        <v>100</v>
      </c>
    </row>
    <row r="1842" spans="1:11">
      <c r="A1842" s="66" t="s">
        <v>414</v>
      </c>
      <c r="B1842" s="66" t="s">
        <v>415</v>
      </c>
      <c r="C1842" s="67">
        <v>24000</v>
      </c>
      <c r="D1842" s="67">
        <v>401000</v>
      </c>
      <c r="E1842" s="67">
        <v>400785.41</v>
      </c>
      <c r="H1842" s="67">
        <v>1670.8333</v>
      </c>
      <c r="I1842" s="67">
        <v>99.946399999999997</v>
      </c>
    </row>
    <row r="1843" spans="1:11">
      <c r="A1843" s="64" t="s">
        <v>521</v>
      </c>
      <c r="B1843" s="64"/>
      <c r="C1843" s="65">
        <v>0</v>
      </c>
      <c r="D1843" s="65">
        <v>0</v>
      </c>
      <c r="E1843" s="65">
        <v>6525930.8399999999</v>
      </c>
      <c r="F1843" s="65">
        <v>6525930.8399999999</v>
      </c>
      <c r="G1843" s="65">
        <v>6525930.8399999999</v>
      </c>
      <c r="H1843" s="65">
        <v>0</v>
      </c>
      <c r="I1843" s="65">
        <v>0</v>
      </c>
      <c r="J1843" s="65">
        <v>100</v>
      </c>
      <c r="K1843" s="65">
        <v>100</v>
      </c>
    </row>
    <row r="1844" spans="1:11">
      <c r="A1844" s="53" t="s">
        <v>3</v>
      </c>
      <c r="B1844" s="53" t="s">
        <v>34</v>
      </c>
      <c r="C1844" s="54">
        <v>0</v>
      </c>
      <c r="D1844" s="54">
        <v>0</v>
      </c>
      <c r="E1844" s="54">
        <v>6525930.8399999999</v>
      </c>
      <c r="F1844" s="54">
        <v>6525930.8399999999</v>
      </c>
      <c r="G1844" s="54">
        <v>6525930.8399999999</v>
      </c>
      <c r="H1844" s="54">
        <v>0</v>
      </c>
      <c r="I1844" s="54">
        <v>0</v>
      </c>
      <c r="J1844" s="54">
        <v>100</v>
      </c>
      <c r="K1844" s="54">
        <v>100</v>
      </c>
    </row>
    <row r="1845" spans="1:11" ht="25.5">
      <c r="A1845" s="53" t="s">
        <v>409</v>
      </c>
      <c r="B1845" s="53" t="s">
        <v>410</v>
      </c>
      <c r="C1845" s="54">
        <v>0</v>
      </c>
      <c r="D1845" s="54">
        <v>0</v>
      </c>
      <c r="E1845" s="54">
        <v>6525930.8399999999</v>
      </c>
      <c r="F1845" s="54">
        <v>6525930.8399999999</v>
      </c>
      <c r="G1845" s="54">
        <v>6525930.8399999999</v>
      </c>
      <c r="H1845" s="54">
        <v>0</v>
      </c>
      <c r="I1845" s="54">
        <v>0</v>
      </c>
      <c r="J1845" s="54">
        <v>100</v>
      </c>
      <c r="K1845" s="54">
        <v>100</v>
      </c>
    </row>
    <row r="1846" spans="1:11">
      <c r="A1846" s="66" t="s">
        <v>414</v>
      </c>
      <c r="B1846" s="66" t="s">
        <v>415</v>
      </c>
      <c r="C1846" s="67">
        <v>0</v>
      </c>
      <c r="D1846" s="67">
        <v>0</v>
      </c>
      <c r="E1846" s="67">
        <v>6525930.8399999999</v>
      </c>
      <c r="H1846" s="67">
        <v>0</v>
      </c>
      <c r="I1846" s="67">
        <v>0</v>
      </c>
    </row>
    <row r="1847" spans="1:11" ht="24" customHeight="1">
      <c r="A1847" s="59" t="s">
        <v>673</v>
      </c>
      <c r="B1847" s="59"/>
      <c r="C1847" s="60">
        <v>7299999.8600000003</v>
      </c>
      <c r="D1847" s="60">
        <v>7300000</v>
      </c>
      <c r="E1847" s="60">
        <v>8203600</v>
      </c>
      <c r="F1847" s="60">
        <v>8203600</v>
      </c>
      <c r="G1847" s="60">
        <v>8203600</v>
      </c>
      <c r="H1847" s="60">
        <v>100</v>
      </c>
      <c r="I1847" s="60">
        <v>112.378</v>
      </c>
      <c r="J1847" s="60">
        <v>100</v>
      </c>
      <c r="K1847" s="60">
        <v>100</v>
      </c>
    </row>
    <row r="1848" spans="1:11">
      <c r="A1848" s="69" t="s">
        <v>670</v>
      </c>
      <c r="B1848" s="69"/>
      <c r="C1848" s="63">
        <v>7299999.8600000003</v>
      </c>
      <c r="D1848" s="63">
        <v>7300000</v>
      </c>
      <c r="E1848" s="63">
        <v>8203600</v>
      </c>
      <c r="F1848" s="63">
        <v>8203600</v>
      </c>
      <c r="G1848" s="63">
        <v>8203600</v>
      </c>
      <c r="H1848" s="63">
        <v>100</v>
      </c>
      <c r="I1848" s="63">
        <v>112.378</v>
      </c>
      <c r="J1848" s="63">
        <v>100</v>
      </c>
      <c r="K1848" s="63">
        <v>100</v>
      </c>
    </row>
    <row r="1849" spans="1:11">
      <c r="A1849" s="64" t="s">
        <v>551</v>
      </c>
      <c r="B1849" s="64"/>
      <c r="C1849" s="65">
        <v>7299999.8600000003</v>
      </c>
      <c r="D1849" s="65">
        <v>7300000</v>
      </c>
      <c r="E1849" s="65">
        <v>8203600</v>
      </c>
      <c r="F1849" s="65">
        <v>8203600</v>
      </c>
      <c r="G1849" s="65">
        <v>8203600</v>
      </c>
      <c r="H1849" s="65">
        <v>100</v>
      </c>
      <c r="I1849" s="65">
        <v>112.378</v>
      </c>
      <c r="J1849" s="65">
        <v>100</v>
      </c>
      <c r="K1849" s="65">
        <v>100</v>
      </c>
    </row>
    <row r="1850" spans="1:11">
      <c r="A1850" s="53" t="s">
        <v>2</v>
      </c>
      <c r="B1850" s="53" t="s">
        <v>26</v>
      </c>
      <c r="C1850" s="54">
        <v>6824722.7699999996</v>
      </c>
      <c r="D1850" s="54">
        <v>7300000</v>
      </c>
      <c r="E1850" s="54">
        <v>8203600</v>
      </c>
      <c r="F1850" s="54">
        <v>8203600</v>
      </c>
      <c r="G1850" s="54">
        <v>8203600</v>
      </c>
      <c r="H1850" s="54">
        <v>106.964</v>
      </c>
      <c r="I1850" s="54">
        <v>112.378</v>
      </c>
      <c r="J1850" s="54">
        <v>100</v>
      </c>
      <c r="K1850" s="54">
        <v>100</v>
      </c>
    </row>
    <row r="1851" spans="1:11">
      <c r="A1851" s="53" t="s">
        <v>226</v>
      </c>
      <c r="B1851" s="53" t="s">
        <v>227</v>
      </c>
      <c r="C1851" s="54">
        <v>2628290.67</v>
      </c>
      <c r="D1851" s="54">
        <v>2925260</v>
      </c>
      <c r="E1851" s="54">
        <v>3750000</v>
      </c>
      <c r="F1851" s="54">
        <v>3750000</v>
      </c>
      <c r="G1851" s="54">
        <v>3750000</v>
      </c>
      <c r="H1851" s="54">
        <v>111.2989</v>
      </c>
      <c r="I1851" s="54">
        <v>128.19370000000001</v>
      </c>
      <c r="J1851" s="54">
        <v>100</v>
      </c>
      <c r="K1851" s="54">
        <v>100</v>
      </c>
    </row>
    <row r="1852" spans="1:11">
      <c r="A1852" s="66" t="s">
        <v>235</v>
      </c>
      <c r="B1852" s="66" t="s">
        <v>236</v>
      </c>
      <c r="C1852" s="67">
        <v>2013184.68</v>
      </c>
      <c r="D1852" s="67">
        <v>2200000</v>
      </c>
      <c r="E1852" s="67">
        <v>3077740</v>
      </c>
      <c r="H1852" s="67">
        <v>109.2795</v>
      </c>
      <c r="I1852" s="67">
        <v>139.8972</v>
      </c>
    </row>
    <row r="1853" spans="1:11">
      <c r="A1853" s="66" t="s">
        <v>240</v>
      </c>
      <c r="B1853" s="66" t="s">
        <v>241</v>
      </c>
      <c r="C1853" s="67">
        <v>262971.08</v>
      </c>
      <c r="D1853" s="67">
        <v>223000</v>
      </c>
      <c r="E1853" s="67">
        <v>170000</v>
      </c>
      <c r="H1853" s="67">
        <v>84.8001</v>
      </c>
      <c r="I1853" s="67">
        <v>76.233099999999993</v>
      </c>
    </row>
    <row r="1854" spans="1:11">
      <c r="A1854" s="66" t="s">
        <v>245</v>
      </c>
      <c r="B1854" s="66" t="s">
        <v>246</v>
      </c>
      <c r="C1854" s="67">
        <v>352134.91</v>
      </c>
      <c r="D1854" s="67">
        <v>502260</v>
      </c>
      <c r="E1854" s="67">
        <v>502260</v>
      </c>
      <c r="H1854" s="67">
        <v>142.6328</v>
      </c>
      <c r="I1854" s="67">
        <v>100</v>
      </c>
    </row>
    <row r="1855" spans="1:11">
      <c r="A1855" s="53" t="s">
        <v>250</v>
      </c>
      <c r="B1855" s="53" t="s">
        <v>251</v>
      </c>
      <c r="C1855" s="54">
        <v>4178575.03</v>
      </c>
      <c r="D1855" s="54">
        <v>4357390</v>
      </c>
      <c r="E1855" s="54">
        <v>4434250</v>
      </c>
      <c r="F1855" s="54">
        <v>4434250</v>
      </c>
      <c r="G1855" s="54">
        <v>4434250</v>
      </c>
      <c r="H1855" s="54">
        <v>104.27930000000001</v>
      </c>
      <c r="I1855" s="54">
        <v>101.7638</v>
      </c>
      <c r="J1855" s="54">
        <v>100</v>
      </c>
      <c r="K1855" s="54">
        <v>100</v>
      </c>
    </row>
    <row r="1856" spans="1:11">
      <c r="A1856" s="66" t="s">
        <v>259</v>
      </c>
      <c r="B1856" s="66" t="s">
        <v>260</v>
      </c>
      <c r="C1856" s="67">
        <v>246996.28</v>
      </c>
      <c r="D1856" s="67">
        <v>268000</v>
      </c>
      <c r="E1856" s="67">
        <v>398000</v>
      </c>
      <c r="H1856" s="67">
        <v>108.50360000000001</v>
      </c>
      <c r="I1856" s="67">
        <v>148.50739999999999</v>
      </c>
    </row>
    <row r="1857" spans="1:11">
      <c r="A1857" s="66" t="s">
        <v>264</v>
      </c>
      <c r="B1857" s="66" t="s">
        <v>265</v>
      </c>
      <c r="C1857" s="67">
        <v>2582588.33</v>
      </c>
      <c r="D1857" s="67">
        <v>2862584.42</v>
      </c>
      <c r="E1857" s="67">
        <v>2759524.42</v>
      </c>
      <c r="H1857" s="67">
        <v>110.8416</v>
      </c>
      <c r="I1857" s="67">
        <v>96.399699999999996</v>
      </c>
    </row>
    <row r="1858" spans="1:11">
      <c r="A1858" s="66" t="s">
        <v>269</v>
      </c>
      <c r="B1858" s="66" t="s">
        <v>270</v>
      </c>
      <c r="C1858" s="67">
        <v>1207811.46</v>
      </c>
      <c r="D1858" s="67">
        <v>1078128.42</v>
      </c>
      <c r="E1858" s="67">
        <v>1145548.42</v>
      </c>
      <c r="H1858" s="67">
        <v>89.262900000000002</v>
      </c>
      <c r="I1858" s="67">
        <v>106.2534</v>
      </c>
    </row>
    <row r="1859" spans="1:11">
      <c r="A1859" s="66" t="s">
        <v>279</v>
      </c>
      <c r="B1859" s="66" t="s">
        <v>280</v>
      </c>
      <c r="C1859" s="67">
        <v>141178.96</v>
      </c>
      <c r="D1859" s="67">
        <v>148677.16</v>
      </c>
      <c r="E1859" s="67">
        <v>131177.16</v>
      </c>
      <c r="H1859" s="67">
        <v>105.3111</v>
      </c>
      <c r="I1859" s="67">
        <v>88.229500000000002</v>
      </c>
    </row>
    <row r="1860" spans="1:11">
      <c r="A1860" s="53" t="s">
        <v>284</v>
      </c>
      <c r="B1860" s="53" t="s">
        <v>285</v>
      </c>
      <c r="C1860" s="54">
        <v>17857.07</v>
      </c>
      <c r="D1860" s="54">
        <v>17350</v>
      </c>
      <c r="E1860" s="54">
        <v>19350</v>
      </c>
      <c r="F1860" s="54">
        <v>19350</v>
      </c>
      <c r="G1860" s="54">
        <v>19350</v>
      </c>
      <c r="H1860" s="54">
        <v>97.160300000000007</v>
      </c>
      <c r="I1860" s="54">
        <v>111.5273</v>
      </c>
      <c r="J1860" s="54">
        <v>100</v>
      </c>
      <c r="K1860" s="54">
        <v>100</v>
      </c>
    </row>
    <row r="1861" spans="1:11">
      <c r="A1861" s="66" t="s">
        <v>297</v>
      </c>
      <c r="B1861" s="66" t="s">
        <v>298</v>
      </c>
      <c r="C1861" s="67">
        <v>17857.07</v>
      </c>
      <c r="D1861" s="67">
        <v>17350</v>
      </c>
      <c r="E1861" s="67">
        <v>19350</v>
      </c>
      <c r="H1861" s="67">
        <v>97.160300000000007</v>
      </c>
      <c r="I1861" s="67">
        <v>111.5273</v>
      </c>
    </row>
    <row r="1862" spans="1:11">
      <c r="A1862" s="53" t="s">
        <v>3</v>
      </c>
      <c r="B1862" s="53" t="s">
        <v>34</v>
      </c>
      <c r="C1862" s="54">
        <v>475277.09</v>
      </c>
      <c r="D1862" s="54">
        <v>0</v>
      </c>
      <c r="E1862" s="54">
        <v>0</v>
      </c>
      <c r="F1862" s="54">
        <v>0</v>
      </c>
      <c r="G1862" s="54">
        <v>0</v>
      </c>
      <c r="H1862" s="54">
        <v>0</v>
      </c>
      <c r="I1862" s="54">
        <v>0</v>
      </c>
      <c r="J1862" s="54">
        <v>0</v>
      </c>
      <c r="K1862" s="54">
        <v>0</v>
      </c>
    </row>
    <row r="1863" spans="1:11">
      <c r="A1863" s="53" t="s">
        <v>371</v>
      </c>
      <c r="B1863" s="53" t="s">
        <v>372</v>
      </c>
      <c r="C1863" s="54">
        <v>42498</v>
      </c>
      <c r="D1863" s="54">
        <v>0</v>
      </c>
      <c r="E1863" s="54">
        <v>0</v>
      </c>
      <c r="F1863" s="54">
        <v>0</v>
      </c>
      <c r="G1863" s="54">
        <v>0</v>
      </c>
      <c r="H1863" s="54">
        <v>0</v>
      </c>
      <c r="I1863" s="54">
        <v>0</v>
      </c>
      <c r="J1863" s="54">
        <v>0</v>
      </c>
      <c r="K1863" s="54">
        <v>0</v>
      </c>
    </row>
    <row r="1864" spans="1:11">
      <c r="A1864" s="66" t="s">
        <v>385</v>
      </c>
      <c r="B1864" s="66" t="s">
        <v>386</v>
      </c>
      <c r="C1864" s="67">
        <v>42498</v>
      </c>
      <c r="D1864" s="67">
        <v>0</v>
      </c>
      <c r="E1864" s="67">
        <v>0</v>
      </c>
      <c r="H1864" s="67">
        <v>0</v>
      </c>
      <c r="I1864" s="67">
        <v>0</v>
      </c>
    </row>
    <row r="1865" spans="1:11" ht="25.5">
      <c r="A1865" s="53" t="s">
        <v>409</v>
      </c>
      <c r="B1865" s="53" t="s">
        <v>410</v>
      </c>
      <c r="C1865" s="54">
        <v>432779.09</v>
      </c>
      <c r="D1865" s="54">
        <v>0</v>
      </c>
      <c r="E1865" s="54">
        <v>0</v>
      </c>
      <c r="F1865" s="54">
        <v>0</v>
      </c>
      <c r="G1865" s="54">
        <v>0</v>
      </c>
      <c r="H1865" s="54">
        <v>0</v>
      </c>
      <c r="I1865" s="54">
        <v>0</v>
      </c>
      <c r="J1865" s="54">
        <v>0</v>
      </c>
      <c r="K1865" s="54">
        <v>0</v>
      </c>
    </row>
    <row r="1866" spans="1:11">
      <c r="A1866" s="66" t="s">
        <v>414</v>
      </c>
      <c r="B1866" s="66" t="s">
        <v>415</v>
      </c>
      <c r="C1866" s="67">
        <v>432779.09</v>
      </c>
      <c r="D1866" s="67">
        <v>0</v>
      </c>
      <c r="E1866" s="67">
        <v>0</v>
      </c>
      <c r="H1866" s="67">
        <v>0</v>
      </c>
      <c r="I1866" s="67">
        <v>0</v>
      </c>
    </row>
    <row r="1867" spans="1:11">
      <c r="A1867" s="68" t="s">
        <v>674</v>
      </c>
      <c r="B1867" s="68"/>
      <c r="C1867" s="60">
        <v>193360.9</v>
      </c>
      <c r="D1867" s="60">
        <v>370000</v>
      </c>
      <c r="E1867" s="60">
        <v>570000</v>
      </c>
      <c r="F1867" s="60">
        <v>570000</v>
      </c>
      <c r="G1867" s="60">
        <v>570000</v>
      </c>
      <c r="H1867" s="60">
        <v>191.352</v>
      </c>
      <c r="I1867" s="60">
        <v>154.054</v>
      </c>
      <c r="J1867" s="60">
        <v>100</v>
      </c>
      <c r="K1867" s="60">
        <v>100</v>
      </c>
    </row>
    <row r="1868" spans="1:11">
      <c r="A1868" s="69" t="s">
        <v>670</v>
      </c>
      <c r="B1868" s="69"/>
      <c r="C1868" s="63">
        <v>193360.9</v>
      </c>
      <c r="D1868" s="63">
        <v>370000</v>
      </c>
      <c r="E1868" s="63">
        <v>570000</v>
      </c>
      <c r="F1868" s="63">
        <v>570000</v>
      </c>
      <c r="G1868" s="63">
        <v>570000</v>
      </c>
      <c r="H1868" s="63">
        <v>191.352</v>
      </c>
      <c r="I1868" s="63">
        <v>154.054</v>
      </c>
      <c r="J1868" s="63">
        <v>100</v>
      </c>
      <c r="K1868" s="63">
        <v>100</v>
      </c>
    </row>
    <row r="1869" spans="1:11">
      <c r="A1869" s="64" t="s">
        <v>512</v>
      </c>
      <c r="B1869" s="64"/>
      <c r="C1869" s="65">
        <v>193360.9</v>
      </c>
      <c r="D1869" s="65">
        <v>370000</v>
      </c>
      <c r="E1869" s="65">
        <v>570000</v>
      </c>
      <c r="F1869" s="65">
        <v>570000</v>
      </c>
      <c r="G1869" s="65">
        <v>570000</v>
      </c>
      <c r="H1869" s="65">
        <v>191.352</v>
      </c>
      <c r="I1869" s="65">
        <v>154.054</v>
      </c>
      <c r="J1869" s="65">
        <v>100</v>
      </c>
      <c r="K1869" s="65">
        <v>100</v>
      </c>
    </row>
    <row r="1870" spans="1:11">
      <c r="A1870" s="53" t="s">
        <v>2</v>
      </c>
      <c r="B1870" s="53" t="s">
        <v>26</v>
      </c>
      <c r="C1870" s="54">
        <v>193360.9</v>
      </c>
      <c r="D1870" s="54">
        <v>370000</v>
      </c>
      <c r="E1870" s="54">
        <v>570000</v>
      </c>
      <c r="F1870" s="54">
        <v>570000</v>
      </c>
      <c r="G1870" s="54">
        <v>570000</v>
      </c>
      <c r="H1870" s="54">
        <v>191.352</v>
      </c>
      <c r="I1870" s="54">
        <v>154.054</v>
      </c>
      <c r="J1870" s="54">
        <v>100</v>
      </c>
      <c r="K1870" s="54">
        <v>100</v>
      </c>
    </row>
    <row r="1871" spans="1:11">
      <c r="A1871" s="53" t="s">
        <v>342</v>
      </c>
      <c r="B1871" s="53" t="s">
        <v>343</v>
      </c>
      <c r="C1871" s="54">
        <v>193360.9</v>
      </c>
      <c r="D1871" s="54">
        <v>370000</v>
      </c>
      <c r="E1871" s="54">
        <v>570000</v>
      </c>
      <c r="F1871" s="54">
        <v>570000</v>
      </c>
      <c r="G1871" s="54">
        <v>570000</v>
      </c>
      <c r="H1871" s="54">
        <v>191.352</v>
      </c>
      <c r="I1871" s="54">
        <v>154.054</v>
      </c>
      <c r="J1871" s="54">
        <v>100</v>
      </c>
      <c r="K1871" s="54">
        <v>100</v>
      </c>
    </row>
    <row r="1872" spans="1:11">
      <c r="A1872" s="66" t="s">
        <v>349</v>
      </c>
      <c r="B1872" s="66" t="s">
        <v>350</v>
      </c>
      <c r="C1872" s="67">
        <v>193360.9</v>
      </c>
      <c r="D1872" s="67">
        <v>370000</v>
      </c>
      <c r="E1872" s="67">
        <v>370000</v>
      </c>
      <c r="H1872" s="67">
        <v>191.352</v>
      </c>
      <c r="I1872" s="67">
        <v>100</v>
      </c>
    </row>
    <row r="1873" spans="1:11">
      <c r="A1873" s="66" t="s">
        <v>354</v>
      </c>
      <c r="B1873" s="66" t="s">
        <v>355</v>
      </c>
      <c r="C1873" s="67">
        <v>0</v>
      </c>
      <c r="D1873" s="67">
        <v>0</v>
      </c>
      <c r="E1873" s="67">
        <v>200000</v>
      </c>
      <c r="H1873" s="67">
        <v>0</v>
      </c>
      <c r="I1873" s="67">
        <v>0</v>
      </c>
    </row>
    <row r="1874" spans="1:11">
      <c r="A1874" s="68" t="s">
        <v>675</v>
      </c>
      <c r="B1874" s="68"/>
      <c r="C1874" s="60">
        <v>44800</v>
      </c>
      <c r="D1874" s="60">
        <v>180000</v>
      </c>
      <c r="E1874" s="60">
        <v>180000</v>
      </c>
      <c r="F1874" s="60">
        <v>180000</v>
      </c>
      <c r="G1874" s="60">
        <v>180000</v>
      </c>
      <c r="H1874" s="60">
        <v>401.78570000000002</v>
      </c>
      <c r="I1874" s="60">
        <v>100</v>
      </c>
      <c r="J1874" s="60">
        <v>100</v>
      </c>
      <c r="K1874" s="60">
        <v>100</v>
      </c>
    </row>
    <row r="1875" spans="1:11">
      <c r="A1875" s="69" t="s">
        <v>670</v>
      </c>
      <c r="B1875" s="69"/>
      <c r="C1875" s="63">
        <v>44800</v>
      </c>
      <c r="D1875" s="63">
        <v>180000</v>
      </c>
      <c r="E1875" s="63">
        <v>180000</v>
      </c>
      <c r="F1875" s="63">
        <v>180000</v>
      </c>
      <c r="G1875" s="63">
        <v>180000</v>
      </c>
      <c r="H1875" s="63">
        <v>401.78570000000002</v>
      </c>
      <c r="I1875" s="63">
        <v>100</v>
      </c>
      <c r="J1875" s="63">
        <v>100</v>
      </c>
      <c r="K1875" s="63">
        <v>100</v>
      </c>
    </row>
    <row r="1876" spans="1:11">
      <c r="A1876" s="64" t="s">
        <v>512</v>
      </c>
      <c r="B1876" s="64"/>
      <c r="C1876" s="65">
        <v>44800</v>
      </c>
      <c r="D1876" s="65">
        <v>180000</v>
      </c>
      <c r="E1876" s="65">
        <v>180000</v>
      </c>
      <c r="F1876" s="65">
        <v>180000</v>
      </c>
      <c r="G1876" s="65">
        <v>180000</v>
      </c>
      <c r="H1876" s="65">
        <v>401.78570000000002</v>
      </c>
      <c r="I1876" s="65">
        <v>100</v>
      </c>
      <c r="J1876" s="65">
        <v>100</v>
      </c>
      <c r="K1876" s="65">
        <v>100</v>
      </c>
    </row>
    <row r="1877" spans="1:11">
      <c r="A1877" s="53" t="s">
        <v>2</v>
      </c>
      <c r="B1877" s="53" t="s">
        <v>26</v>
      </c>
      <c r="C1877" s="54">
        <v>44800</v>
      </c>
      <c r="D1877" s="54">
        <v>180000</v>
      </c>
      <c r="E1877" s="54">
        <v>180000</v>
      </c>
      <c r="F1877" s="54">
        <v>180000</v>
      </c>
      <c r="G1877" s="54">
        <v>180000</v>
      </c>
      <c r="H1877" s="54">
        <v>401.78570000000002</v>
      </c>
      <c r="I1877" s="54">
        <v>100</v>
      </c>
      <c r="J1877" s="54">
        <v>100</v>
      </c>
      <c r="K1877" s="54">
        <v>100</v>
      </c>
    </row>
    <row r="1878" spans="1:11">
      <c r="A1878" s="53" t="s">
        <v>342</v>
      </c>
      <c r="B1878" s="53" t="s">
        <v>343</v>
      </c>
      <c r="C1878" s="54">
        <v>44800</v>
      </c>
      <c r="D1878" s="54">
        <v>180000</v>
      </c>
      <c r="E1878" s="54">
        <v>180000</v>
      </c>
      <c r="F1878" s="54">
        <v>180000</v>
      </c>
      <c r="G1878" s="54">
        <v>180000</v>
      </c>
      <c r="H1878" s="54">
        <v>401.78570000000002</v>
      </c>
      <c r="I1878" s="54">
        <v>100</v>
      </c>
      <c r="J1878" s="54">
        <v>100</v>
      </c>
      <c r="K1878" s="54">
        <v>100</v>
      </c>
    </row>
    <row r="1879" spans="1:11">
      <c r="A1879" s="66" t="s">
        <v>349</v>
      </c>
      <c r="B1879" s="66" t="s">
        <v>350</v>
      </c>
      <c r="C1879" s="67">
        <v>44800</v>
      </c>
      <c r="D1879" s="67">
        <v>180000</v>
      </c>
      <c r="E1879" s="67">
        <v>180000</v>
      </c>
      <c r="H1879" s="67">
        <v>401.78570000000002</v>
      </c>
      <c r="I1879" s="67">
        <v>100</v>
      </c>
    </row>
    <row r="1880" spans="1:11">
      <c r="A1880" s="55" t="s">
        <v>676</v>
      </c>
      <c r="B1880" s="55"/>
      <c r="C1880" s="56">
        <v>184000</v>
      </c>
      <c r="D1880" s="56">
        <v>1680000</v>
      </c>
      <c r="E1880" s="56">
        <v>1055000</v>
      </c>
      <c r="F1880" s="56">
        <v>1055000</v>
      </c>
      <c r="G1880" s="56">
        <v>1055000</v>
      </c>
      <c r="H1880" s="56">
        <v>913.04340000000002</v>
      </c>
      <c r="I1880" s="56">
        <v>62.797600000000003</v>
      </c>
      <c r="J1880" s="56">
        <v>100</v>
      </c>
      <c r="K1880" s="56">
        <v>100</v>
      </c>
    </row>
    <row r="1881" spans="1:11">
      <c r="A1881" s="70" t="s">
        <v>677</v>
      </c>
      <c r="B1881" s="70"/>
      <c r="C1881" s="58">
        <v>184000</v>
      </c>
      <c r="D1881" s="58">
        <v>1680000</v>
      </c>
      <c r="E1881" s="58">
        <v>1055000</v>
      </c>
      <c r="F1881" s="58">
        <v>1055000</v>
      </c>
      <c r="G1881" s="58">
        <v>1055000</v>
      </c>
      <c r="H1881" s="58">
        <v>913.04340000000002</v>
      </c>
      <c r="I1881" s="58">
        <v>62.797600000000003</v>
      </c>
      <c r="J1881" s="58">
        <v>100</v>
      </c>
      <c r="K1881" s="58">
        <v>100</v>
      </c>
    </row>
    <row r="1882" spans="1:11">
      <c r="A1882" s="68" t="s">
        <v>678</v>
      </c>
      <c r="B1882" s="68"/>
      <c r="C1882" s="60">
        <v>22000</v>
      </c>
      <c r="D1882" s="60">
        <v>415000</v>
      </c>
      <c r="E1882" s="60">
        <v>515000</v>
      </c>
      <c r="F1882" s="60">
        <v>515000</v>
      </c>
      <c r="G1882" s="60">
        <v>515000</v>
      </c>
      <c r="H1882" s="60">
        <v>1886.3635999999999</v>
      </c>
      <c r="I1882" s="60">
        <v>124.0963</v>
      </c>
      <c r="J1882" s="60">
        <v>100</v>
      </c>
      <c r="K1882" s="60">
        <v>100</v>
      </c>
    </row>
    <row r="1883" spans="1:11">
      <c r="A1883" s="69" t="s">
        <v>679</v>
      </c>
      <c r="B1883" s="69"/>
      <c r="C1883" s="63">
        <v>22000</v>
      </c>
      <c r="D1883" s="63">
        <v>415000</v>
      </c>
      <c r="E1883" s="63">
        <v>515000</v>
      </c>
      <c r="F1883" s="63">
        <v>515000</v>
      </c>
      <c r="G1883" s="63">
        <v>515000</v>
      </c>
      <c r="H1883" s="63">
        <v>1886.3635999999999</v>
      </c>
      <c r="I1883" s="63">
        <v>124.0963</v>
      </c>
      <c r="J1883" s="63">
        <v>100</v>
      </c>
      <c r="K1883" s="63">
        <v>100</v>
      </c>
    </row>
    <row r="1884" spans="1:11">
      <c r="A1884" s="64" t="s">
        <v>512</v>
      </c>
      <c r="B1884" s="64"/>
      <c r="C1884" s="65">
        <v>22000</v>
      </c>
      <c r="D1884" s="65">
        <v>410000</v>
      </c>
      <c r="E1884" s="65">
        <v>510000</v>
      </c>
      <c r="F1884" s="65">
        <v>510000</v>
      </c>
      <c r="G1884" s="65">
        <v>510000</v>
      </c>
      <c r="H1884" s="65">
        <v>1863.6362999999999</v>
      </c>
      <c r="I1884" s="65">
        <v>124.39019999999999</v>
      </c>
      <c r="J1884" s="65">
        <v>100</v>
      </c>
      <c r="K1884" s="65">
        <v>100</v>
      </c>
    </row>
    <row r="1885" spans="1:11">
      <c r="A1885" s="53" t="s">
        <v>2</v>
      </c>
      <c r="B1885" s="53" t="s">
        <v>26</v>
      </c>
      <c r="C1885" s="54">
        <v>22000</v>
      </c>
      <c r="D1885" s="54">
        <v>410000</v>
      </c>
      <c r="E1885" s="54">
        <v>510000</v>
      </c>
      <c r="F1885" s="54">
        <v>510000</v>
      </c>
      <c r="G1885" s="54">
        <v>510000</v>
      </c>
      <c r="H1885" s="54">
        <v>1863.6362999999999</v>
      </c>
      <c r="I1885" s="54">
        <v>124.39019999999999</v>
      </c>
      <c r="J1885" s="54">
        <v>100</v>
      </c>
      <c r="K1885" s="54">
        <v>100</v>
      </c>
    </row>
    <row r="1886" spans="1:11">
      <c r="A1886" s="53" t="s">
        <v>250</v>
      </c>
      <c r="B1886" s="53" t="s">
        <v>251</v>
      </c>
      <c r="C1886" s="54">
        <v>0</v>
      </c>
      <c r="D1886" s="54">
        <v>10000</v>
      </c>
      <c r="E1886" s="54">
        <v>320000</v>
      </c>
      <c r="F1886" s="54">
        <v>320000</v>
      </c>
      <c r="G1886" s="54">
        <v>320000</v>
      </c>
      <c r="H1886" s="54">
        <v>0</v>
      </c>
      <c r="I1886" s="54">
        <v>3200</v>
      </c>
      <c r="J1886" s="54">
        <v>100</v>
      </c>
      <c r="K1886" s="54">
        <v>100</v>
      </c>
    </row>
    <row r="1887" spans="1:11">
      <c r="A1887" s="66" t="s">
        <v>269</v>
      </c>
      <c r="B1887" s="66" t="s">
        <v>270</v>
      </c>
      <c r="C1887" s="67">
        <v>0</v>
      </c>
      <c r="D1887" s="67">
        <v>10000</v>
      </c>
      <c r="E1887" s="67">
        <v>320000</v>
      </c>
      <c r="H1887" s="67">
        <v>0</v>
      </c>
      <c r="I1887" s="67">
        <v>3200</v>
      </c>
    </row>
    <row r="1888" spans="1:11">
      <c r="A1888" s="53" t="s">
        <v>342</v>
      </c>
      <c r="B1888" s="53" t="s">
        <v>343</v>
      </c>
      <c r="C1888" s="54">
        <v>22000</v>
      </c>
      <c r="D1888" s="54">
        <v>400000</v>
      </c>
      <c r="E1888" s="54">
        <v>190000</v>
      </c>
      <c r="F1888" s="54">
        <v>190000</v>
      </c>
      <c r="G1888" s="54">
        <v>190000</v>
      </c>
      <c r="H1888" s="54">
        <v>1818.1818000000001</v>
      </c>
      <c r="I1888" s="54">
        <v>47.5</v>
      </c>
      <c r="J1888" s="54">
        <v>100</v>
      </c>
      <c r="K1888" s="54">
        <v>100</v>
      </c>
    </row>
    <row r="1889" spans="1:11">
      <c r="A1889" s="66" t="s">
        <v>349</v>
      </c>
      <c r="B1889" s="66" t="s">
        <v>350</v>
      </c>
      <c r="C1889" s="67">
        <v>22000</v>
      </c>
      <c r="D1889" s="67">
        <v>400000</v>
      </c>
      <c r="E1889" s="67">
        <v>190000</v>
      </c>
      <c r="H1889" s="67">
        <v>1818.1818000000001</v>
      </c>
      <c r="I1889" s="67">
        <v>47.5</v>
      </c>
    </row>
    <row r="1890" spans="1:11">
      <c r="A1890" s="64" t="s">
        <v>521</v>
      </c>
      <c r="B1890" s="64"/>
      <c r="C1890" s="65">
        <v>0</v>
      </c>
      <c r="D1890" s="65">
        <v>5000</v>
      </c>
      <c r="E1890" s="65">
        <v>5000</v>
      </c>
      <c r="F1890" s="65">
        <v>5000</v>
      </c>
      <c r="G1890" s="65">
        <v>5000</v>
      </c>
      <c r="H1890" s="65">
        <v>0</v>
      </c>
      <c r="I1890" s="65">
        <v>100</v>
      </c>
      <c r="J1890" s="65">
        <v>100</v>
      </c>
      <c r="K1890" s="65">
        <v>100</v>
      </c>
    </row>
    <row r="1891" spans="1:11">
      <c r="A1891" s="53" t="s">
        <v>3</v>
      </c>
      <c r="B1891" s="53" t="s">
        <v>34</v>
      </c>
      <c r="C1891" s="54">
        <v>0</v>
      </c>
      <c r="D1891" s="54">
        <v>5000</v>
      </c>
      <c r="E1891" s="54">
        <v>5000</v>
      </c>
      <c r="F1891" s="54">
        <v>5000</v>
      </c>
      <c r="G1891" s="54">
        <v>5000</v>
      </c>
      <c r="H1891" s="54">
        <v>0</v>
      </c>
      <c r="I1891" s="54">
        <v>100</v>
      </c>
      <c r="J1891" s="54">
        <v>100</v>
      </c>
      <c r="K1891" s="54">
        <v>100</v>
      </c>
    </row>
    <row r="1892" spans="1:11">
      <c r="A1892" s="53" t="s">
        <v>371</v>
      </c>
      <c r="B1892" s="53" t="s">
        <v>372</v>
      </c>
      <c r="C1892" s="54">
        <v>0</v>
      </c>
      <c r="D1892" s="54">
        <v>5000</v>
      </c>
      <c r="E1892" s="54">
        <v>5000</v>
      </c>
      <c r="F1892" s="54">
        <v>5000</v>
      </c>
      <c r="G1892" s="54">
        <v>5000</v>
      </c>
      <c r="H1892" s="54">
        <v>0</v>
      </c>
      <c r="I1892" s="54">
        <v>100</v>
      </c>
      <c r="J1892" s="54">
        <v>100</v>
      </c>
      <c r="K1892" s="54">
        <v>100</v>
      </c>
    </row>
    <row r="1893" spans="1:11">
      <c r="A1893" s="66" t="s">
        <v>385</v>
      </c>
      <c r="B1893" s="66" t="s">
        <v>386</v>
      </c>
      <c r="C1893" s="67">
        <v>0</v>
      </c>
      <c r="D1893" s="67">
        <v>5000</v>
      </c>
      <c r="E1893" s="67">
        <v>5000</v>
      </c>
      <c r="H1893" s="67">
        <v>0</v>
      </c>
      <c r="I1893" s="67">
        <v>100</v>
      </c>
    </row>
    <row r="1894" spans="1:11">
      <c r="A1894" s="68" t="s">
        <v>680</v>
      </c>
      <c r="B1894" s="68"/>
      <c r="C1894" s="60">
        <v>160000</v>
      </c>
      <c r="D1894" s="60">
        <v>1010000</v>
      </c>
      <c r="E1894" s="60">
        <v>410000</v>
      </c>
      <c r="F1894" s="60">
        <v>410000</v>
      </c>
      <c r="G1894" s="60">
        <v>410000</v>
      </c>
      <c r="H1894" s="60">
        <v>631.25</v>
      </c>
      <c r="I1894" s="60">
        <v>40.594000000000001</v>
      </c>
      <c r="J1894" s="60">
        <v>100</v>
      </c>
      <c r="K1894" s="60">
        <v>100</v>
      </c>
    </row>
    <row r="1895" spans="1:11">
      <c r="A1895" s="69" t="s">
        <v>679</v>
      </c>
      <c r="B1895" s="69"/>
      <c r="C1895" s="63">
        <v>160000</v>
      </c>
      <c r="D1895" s="63">
        <v>1010000</v>
      </c>
      <c r="E1895" s="63">
        <v>410000</v>
      </c>
      <c r="F1895" s="63">
        <v>410000</v>
      </c>
      <c r="G1895" s="63">
        <v>410000</v>
      </c>
      <c r="H1895" s="63">
        <v>631.25</v>
      </c>
      <c r="I1895" s="63">
        <v>40.594000000000001</v>
      </c>
      <c r="J1895" s="63">
        <v>100</v>
      </c>
      <c r="K1895" s="63">
        <v>100</v>
      </c>
    </row>
    <row r="1896" spans="1:11">
      <c r="A1896" s="64" t="s">
        <v>512</v>
      </c>
      <c r="B1896" s="64"/>
      <c r="C1896" s="65">
        <v>5000</v>
      </c>
      <c r="D1896" s="65">
        <v>110000</v>
      </c>
      <c r="E1896" s="65">
        <v>110000</v>
      </c>
      <c r="F1896" s="65">
        <v>110000</v>
      </c>
      <c r="G1896" s="65">
        <v>110000</v>
      </c>
      <c r="H1896" s="65">
        <v>2200</v>
      </c>
      <c r="I1896" s="65">
        <v>100</v>
      </c>
      <c r="J1896" s="65">
        <v>100</v>
      </c>
      <c r="K1896" s="65">
        <v>100</v>
      </c>
    </row>
    <row r="1897" spans="1:11">
      <c r="A1897" s="53" t="s">
        <v>2</v>
      </c>
      <c r="B1897" s="53" t="s">
        <v>26</v>
      </c>
      <c r="C1897" s="54">
        <v>5000</v>
      </c>
      <c r="D1897" s="54">
        <v>110000</v>
      </c>
      <c r="E1897" s="54">
        <v>110000</v>
      </c>
      <c r="F1897" s="54">
        <v>110000</v>
      </c>
      <c r="G1897" s="54">
        <v>110000</v>
      </c>
      <c r="H1897" s="54">
        <v>2200</v>
      </c>
      <c r="I1897" s="54">
        <v>100</v>
      </c>
      <c r="J1897" s="54">
        <v>100</v>
      </c>
      <c r="K1897" s="54">
        <v>100</v>
      </c>
    </row>
    <row r="1898" spans="1:11">
      <c r="A1898" s="53" t="s">
        <v>342</v>
      </c>
      <c r="B1898" s="53" t="s">
        <v>343</v>
      </c>
      <c r="C1898" s="54">
        <v>5000</v>
      </c>
      <c r="D1898" s="54">
        <v>110000</v>
      </c>
      <c r="E1898" s="54">
        <v>110000</v>
      </c>
      <c r="F1898" s="54">
        <v>110000</v>
      </c>
      <c r="G1898" s="54">
        <v>110000</v>
      </c>
      <c r="H1898" s="54">
        <v>2200</v>
      </c>
      <c r="I1898" s="54">
        <v>100</v>
      </c>
      <c r="J1898" s="54">
        <v>100</v>
      </c>
      <c r="K1898" s="54">
        <v>100</v>
      </c>
    </row>
    <row r="1899" spans="1:11">
      <c r="A1899" s="66" t="s">
        <v>349</v>
      </c>
      <c r="B1899" s="66" t="s">
        <v>350</v>
      </c>
      <c r="C1899" s="67">
        <v>5000</v>
      </c>
      <c r="D1899" s="67">
        <v>110000</v>
      </c>
      <c r="E1899" s="67">
        <v>110000</v>
      </c>
      <c r="H1899" s="67">
        <v>2200</v>
      </c>
      <c r="I1899" s="67">
        <v>100</v>
      </c>
    </row>
    <row r="1900" spans="1:11">
      <c r="A1900" s="64" t="s">
        <v>521</v>
      </c>
      <c r="B1900" s="64"/>
      <c r="C1900" s="65">
        <v>155000</v>
      </c>
      <c r="D1900" s="65">
        <v>900000</v>
      </c>
      <c r="E1900" s="65">
        <v>300000</v>
      </c>
      <c r="F1900" s="65">
        <v>300000</v>
      </c>
      <c r="G1900" s="65">
        <v>300000</v>
      </c>
      <c r="H1900" s="65">
        <v>580.64509999999996</v>
      </c>
      <c r="I1900" s="65">
        <v>33.333300000000001</v>
      </c>
      <c r="J1900" s="65">
        <v>100</v>
      </c>
      <c r="K1900" s="65">
        <v>100</v>
      </c>
    </row>
    <row r="1901" spans="1:11">
      <c r="A1901" s="53" t="s">
        <v>2</v>
      </c>
      <c r="B1901" s="53" t="s">
        <v>26</v>
      </c>
      <c r="C1901" s="54">
        <v>155000</v>
      </c>
      <c r="D1901" s="54">
        <v>900000</v>
      </c>
      <c r="E1901" s="54">
        <v>300000</v>
      </c>
      <c r="F1901" s="54">
        <v>300000</v>
      </c>
      <c r="G1901" s="54">
        <v>300000</v>
      </c>
      <c r="H1901" s="54">
        <v>580.64509999999996</v>
      </c>
      <c r="I1901" s="54">
        <v>33.333300000000001</v>
      </c>
      <c r="J1901" s="54">
        <v>100</v>
      </c>
      <c r="K1901" s="54">
        <v>100</v>
      </c>
    </row>
    <row r="1902" spans="1:11" ht="25.5">
      <c r="A1902" s="53" t="s">
        <v>317</v>
      </c>
      <c r="B1902" s="53" t="s">
        <v>318</v>
      </c>
      <c r="C1902" s="54">
        <v>155000</v>
      </c>
      <c r="D1902" s="54">
        <v>900000</v>
      </c>
      <c r="E1902" s="54">
        <v>300000</v>
      </c>
      <c r="F1902" s="54">
        <v>300000</v>
      </c>
      <c r="G1902" s="54">
        <v>300000</v>
      </c>
      <c r="H1902" s="54">
        <v>580.64509999999996</v>
      </c>
      <c r="I1902" s="54">
        <v>33.333300000000001</v>
      </c>
      <c r="J1902" s="54">
        <v>100</v>
      </c>
      <c r="K1902" s="54">
        <v>100</v>
      </c>
    </row>
    <row r="1903" spans="1:11">
      <c r="A1903" s="66" t="s">
        <v>322</v>
      </c>
      <c r="B1903" s="66" t="s">
        <v>323</v>
      </c>
      <c r="C1903" s="67">
        <v>155000</v>
      </c>
      <c r="D1903" s="67">
        <v>900000</v>
      </c>
      <c r="E1903" s="67">
        <v>300000</v>
      </c>
      <c r="H1903" s="67">
        <v>580.64509999999996</v>
      </c>
      <c r="I1903" s="67">
        <v>33.333300000000001</v>
      </c>
    </row>
    <row r="1904" spans="1:11">
      <c r="A1904" s="68" t="s">
        <v>681</v>
      </c>
      <c r="B1904" s="68"/>
      <c r="C1904" s="60">
        <v>0</v>
      </c>
      <c r="D1904" s="60">
        <v>80000</v>
      </c>
      <c r="E1904" s="60">
        <v>75000</v>
      </c>
      <c r="F1904" s="60">
        <v>75000</v>
      </c>
      <c r="G1904" s="60">
        <v>75000</v>
      </c>
      <c r="H1904" s="60">
        <v>0</v>
      </c>
      <c r="I1904" s="60">
        <v>93.75</v>
      </c>
      <c r="J1904" s="60">
        <v>100</v>
      </c>
      <c r="K1904" s="60">
        <v>100</v>
      </c>
    </row>
    <row r="1905" spans="1:11">
      <c r="A1905" s="69" t="s">
        <v>679</v>
      </c>
      <c r="B1905" s="69"/>
      <c r="C1905" s="63">
        <v>0</v>
      </c>
      <c r="D1905" s="63">
        <v>80000</v>
      </c>
      <c r="E1905" s="63">
        <v>75000</v>
      </c>
      <c r="F1905" s="63">
        <v>75000</v>
      </c>
      <c r="G1905" s="63">
        <v>75000</v>
      </c>
      <c r="H1905" s="63">
        <v>0</v>
      </c>
      <c r="I1905" s="63">
        <v>93.75</v>
      </c>
      <c r="J1905" s="63">
        <v>100</v>
      </c>
      <c r="K1905" s="63">
        <v>100</v>
      </c>
    </row>
    <row r="1906" spans="1:11">
      <c r="A1906" s="64" t="s">
        <v>512</v>
      </c>
      <c r="B1906" s="64"/>
      <c r="C1906" s="65">
        <v>0</v>
      </c>
      <c r="D1906" s="65">
        <v>80000</v>
      </c>
      <c r="E1906" s="65">
        <v>75000</v>
      </c>
      <c r="F1906" s="65">
        <v>75000</v>
      </c>
      <c r="G1906" s="65">
        <v>75000</v>
      </c>
      <c r="H1906" s="65">
        <v>0</v>
      </c>
      <c r="I1906" s="65">
        <v>93.75</v>
      </c>
      <c r="J1906" s="65">
        <v>100</v>
      </c>
      <c r="K1906" s="65">
        <v>100</v>
      </c>
    </row>
    <row r="1907" spans="1:11">
      <c r="A1907" s="53" t="s">
        <v>2</v>
      </c>
      <c r="B1907" s="53" t="s">
        <v>26</v>
      </c>
      <c r="C1907" s="54">
        <v>0</v>
      </c>
      <c r="D1907" s="54">
        <v>80000</v>
      </c>
      <c r="E1907" s="54">
        <v>75000</v>
      </c>
      <c r="F1907" s="54">
        <v>75000</v>
      </c>
      <c r="G1907" s="54">
        <v>75000</v>
      </c>
      <c r="H1907" s="54">
        <v>0</v>
      </c>
      <c r="I1907" s="54">
        <v>93.75</v>
      </c>
      <c r="J1907" s="54">
        <v>100</v>
      </c>
      <c r="K1907" s="54">
        <v>100</v>
      </c>
    </row>
    <row r="1908" spans="1:11">
      <c r="A1908" s="53" t="s">
        <v>250</v>
      </c>
      <c r="B1908" s="53" t="s">
        <v>251</v>
      </c>
      <c r="C1908" s="54">
        <v>0</v>
      </c>
      <c r="D1908" s="54">
        <v>80000</v>
      </c>
      <c r="E1908" s="54">
        <v>75000</v>
      </c>
      <c r="F1908" s="54">
        <v>75000</v>
      </c>
      <c r="G1908" s="54">
        <v>75000</v>
      </c>
      <c r="H1908" s="54">
        <v>0</v>
      </c>
      <c r="I1908" s="54">
        <v>93.75</v>
      </c>
      <c r="J1908" s="54">
        <v>100</v>
      </c>
      <c r="K1908" s="54">
        <v>100</v>
      </c>
    </row>
    <row r="1909" spans="1:11">
      <c r="A1909" s="66" t="s">
        <v>259</v>
      </c>
      <c r="B1909" s="66" t="s">
        <v>260</v>
      </c>
      <c r="C1909" s="67">
        <v>0</v>
      </c>
      <c r="D1909" s="67">
        <v>20000</v>
      </c>
      <c r="E1909" s="67">
        <v>5000</v>
      </c>
      <c r="H1909" s="67">
        <v>0</v>
      </c>
      <c r="I1909" s="67">
        <v>25</v>
      </c>
    </row>
    <row r="1910" spans="1:11">
      <c r="A1910" s="66" t="s">
        <v>269</v>
      </c>
      <c r="B1910" s="66" t="s">
        <v>270</v>
      </c>
      <c r="C1910" s="67">
        <v>0</v>
      </c>
      <c r="D1910" s="67">
        <v>40000</v>
      </c>
      <c r="E1910" s="67">
        <v>5000</v>
      </c>
      <c r="H1910" s="67">
        <v>0</v>
      </c>
      <c r="I1910" s="67">
        <v>12.5</v>
      </c>
    </row>
    <row r="1911" spans="1:11">
      <c r="A1911" s="66" t="s">
        <v>279</v>
      </c>
      <c r="B1911" s="66" t="s">
        <v>280</v>
      </c>
      <c r="C1911" s="67">
        <v>0</v>
      </c>
      <c r="D1911" s="67">
        <v>20000</v>
      </c>
      <c r="E1911" s="67">
        <v>65000</v>
      </c>
      <c r="H1911" s="67">
        <v>0</v>
      </c>
      <c r="I1911" s="67">
        <v>325</v>
      </c>
    </row>
    <row r="1912" spans="1:11">
      <c r="A1912" s="68" t="s">
        <v>682</v>
      </c>
      <c r="B1912" s="68"/>
      <c r="C1912" s="60">
        <v>2000</v>
      </c>
      <c r="D1912" s="60">
        <v>115000</v>
      </c>
      <c r="E1912" s="60">
        <v>40000</v>
      </c>
      <c r="F1912" s="60">
        <v>40000</v>
      </c>
      <c r="G1912" s="60">
        <v>40000</v>
      </c>
      <c r="H1912" s="60">
        <v>5750</v>
      </c>
      <c r="I1912" s="60">
        <v>34.782600000000002</v>
      </c>
      <c r="J1912" s="60">
        <v>100</v>
      </c>
      <c r="K1912" s="60">
        <v>100</v>
      </c>
    </row>
    <row r="1913" spans="1:11">
      <c r="A1913" s="69" t="s">
        <v>679</v>
      </c>
      <c r="B1913" s="69"/>
      <c r="C1913" s="63">
        <v>2000</v>
      </c>
      <c r="D1913" s="63">
        <v>115000</v>
      </c>
      <c r="E1913" s="63">
        <v>40000</v>
      </c>
      <c r="F1913" s="63">
        <v>40000</v>
      </c>
      <c r="G1913" s="63">
        <v>40000</v>
      </c>
      <c r="H1913" s="63">
        <v>5750</v>
      </c>
      <c r="I1913" s="63">
        <v>34.782600000000002</v>
      </c>
      <c r="J1913" s="63">
        <v>100</v>
      </c>
      <c r="K1913" s="63">
        <v>100</v>
      </c>
    </row>
    <row r="1914" spans="1:11">
      <c r="A1914" s="64" t="s">
        <v>521</v>
      </c>
      <c r="B1914" s="64"/>
      <c r="C1914" s="65">
        <v>2000</v>
      </c>
      <c r="D1914" s="65">
        <v>115000</v>
      </c>
      <c r="E1914" s="65">
        <v>40000</v>
      </c>
      <c r="F1914" s="65">
        <v>40000</v>
      </c>
      <c r="G1914" s="65">
        <v>40000</v>
      </c>
      <c r="H1914" s="65">
        <v>5750</v>
      </c>
      <c r="I1914" s="65">
        <v>34.782600000000002</v>
      </c>
      <c r="J1914" s="65">
        <v>100</v>
      </c>
      <c r="K1914" s="65">
        <v>100</v>
      </c>
    </row>
    <row r="1915" spans="1:11">
      <c r="A1915" s="53" t="s">
        <v>2</v>
      </c>
      <c r="B1915" s="53" t="s">
        <v>26</v>
      </c>
      <c r="C1915" s="54">
        <v>2000</v>
      </c>
      <c r="D1915" s="54">
        <v>115000</v>
      </c>
      <c r="E1915" s="54">
        <v>40000</v>
      </c>
      <c r="F1915" s="54">
        <v>40000</v>
      </c>
      <c r="G1915" s="54">
        <v>40000</v>
      </c>
      <c r="H1915" s="54">
        <v>5750</v>
      </c>
      <c r="I1915" s="54">
        <v>34.782600000000002</v>
      </c>
      <c r="J1915" s="54">
        <v>100</v>
      </c>
      <c r="K1915" s="54">
        <v>100</v>
      </c>
    </row>
    <row r="1916" spans="1:11">
      <c r="A1916" s="53" t="s">
        <v>250</v>
      </c>
      <c r="B1916" s="53" t="s">
        <v>251</v>
      </c>
      <c r="C1916" s="54">
        <v>2000</v>
      </c>
      <c r="D1916" s="54">
        <v>115000</v>
      </c>
      <c r="E1916" s="54">
        <v>40000</v>
      </c>
      <c r="F1916" s="54">
        <v>40000</v>
      </c>
      <c r="G1916" s="54">
        <v>40000</v>
      </c>
      <c r="H1916" s="54">
        <v>5750</v>
      </c>
      <c r="I1916" s="54">
        <v>34.782600000000002</v>
      </c>
      <c r="J1916" s="54">
        <v>100</v>
      </c>
      <c r="K1916" s="54">
        <v>100</v>
      </c>
    </row>
    <row r="1917" spans="1:11">
      <c r="A1917" s="66" t="s">
        <v>269</v>
      </c>
      <c r="B1917" s="66" t="s">
        <v>270</v>
      </c>
      <c r="C1917" s="67">
        <v>2000</v>
      </c>
      <c r="D1917" s="67">
        <v>85000</v>
      </c>
      <c r="E1917" s="67">
        <v>25000</v>
      </c>
      <c r="H1917" s="67">
        <v>4250</v>
      </c>
      <c r="I1917" s="67">
        <v>29.4117</v>
      </c>
    </row>
    <row r="1918" spans="1:11">
      <c r="A1918" s="66" t="s">
        <v>279</v>
      </c>
      <c r="B1918" s="66" t="s">
        <v>280</v>
      </c>
      <c r="C1918" s="67">
        <v>0</v>
      </c>
      <c r="D1918" s="67">
        <v>30000</v>
      </c>
      <c r="E1918" s="67">
        <v>15000</v>
      </c>
      <c r="H1918" s="67">
        <v>0</v>
      </c>
      <c r="I1918" s="67">
        <v>50</v>
      </c>
    </row>
    <row r="1919" spans="1:11">
      <c r="A1919" s="68" t="s">
        <v>683</v>
      </c>
      <c r="B1919" s="68"/>
      <c r="C1919" s="60">
        <v>0</v>
      </c>
      <c r="D1919" s="60">
        <v>60000</v>
      </c>
      <c r="E1919" s="60">
        <v>15000</v>
      </c>
      <c r="F1919" s="60">
        <v>15000</v>
      </c>
      <c r="G1919" s="60">
        <v>15000</v>
      </c>
      <c r="H1919" s="60">
        <v>0</v>
      </c>
      <c r="I1919" s="60">
        <v>25</v>
      </c>
      <c r="J1919" s="60">
        <v>100</v>
      </c>
      <c r="K1919" s="60">
        <v>100</v>
      </c>
    </row>
    <row r="1920" spans="1:11">
      <c r="A1920" s="69" t="s">
        <v>679</v>
      </c>
      <c r="B1920" s="69"/>
      <c r="C1920" s="63">
        <v>0</v>
      </c>
      <c r="D1920" s="63">
        <v>60000</v>
      </c>
      <c r="E1920" s="63">
        <v>15000</v>
      </c>
      <c r="F1920" s="63">
        <v>15000</v>
      </c>
      <c r="G1920" s="63">
        <v>15000</v>
      </c>
      <c r="H1920" s="63">
        <v>0</v>
      </c>
      <c r="I1920" s="63">
        <v>25</v>
      </c>
      <c r="J1920" s="63">
        <v>100</v>
      </c>
      <c r="K1920" s="63">
        <v>100</v>
      </c>
    </row>
    <row r="1921" spans="1:11">
      <c r="A1921" s="64" t="s">
        <v>512</v>
      </c>
      <c r="B1921" s="64"/>
      <c r="C1921" s="65">
        <v>0</v>
      </c>
      <c r="D1921" s="65">
        <v>60000</v>
      </c>
      <c r="E1921" s="65">
        <v>15000</v>
      </c>
      <c r="F1921" s="65">
        <v>15000</v>
      </c>
      <c r="G1921" s="65">
        <v>15000</v>
      </c>
      <c r="H1921" s="65">
        <v>0</v>
      </c>
      <c r="I1921" s="65">
        <v>25</v>
      </c>
      <c r="J1921" s="65">
        <v>100</v>
      </c>
      <c r="K1921" s="65">
        <v>100</v>
      </c>
    </row>
    <row r="1922" spans="1:11">
      <c r="A1922" s="53" t="s">
        <v>2</v>
      </c>
      <c r="B1922" s="53" t="s">
        <v>26</v>
      </c>
      <c r="C1922" s="54">
        <v>0</v>
      </c>
      <c r="D1922" s="54">
        <v>60000</v>
      </c>
      <c r="E1922" s="54">
        <v>15000</v>
      </c>
      <c r="F1922" s="54">
        <v>15000</v>
      </c>
      <c r="G1922" s="54">
        <v>15000</v>
      </c>
      <c r="H1922" s="54">
        <v>0</v>
      </c>
      <c r="I1922" s="54">
        <v>25</v>
      </c>
      <c r="J1922" s="54">
        <v>100</v>
      </c>
      <c r="K1922" s="54">
        <v>100</v>
      </c>
    </row>
    <row r="1923" spans="1:11">
      <c r="A1923" s="53" t="s">
        <v>250</v>
      </c>
      <c r="B1923" s="53" t="s">
        <v>251</v>
      </c>
      <c r="C1923" s="54">
        <v>0</v>
      </c>
      <c r="D1923" s="54">
        <v>60000</v>
      </c>
      <c r="E1923" s="54">
        <v>15000</v>
      </c>
      <c r="F1923" s="54">
        <v>15000</v>
      </c>
      <c r="G1923" s="54">
        <v>15000</v>
      </c>
      <c r="H1923" s="54">
        <v>0</v>
      </c>
      <c r="I1923" s="54">
        <v>25</v>
      </c>
      <c r="J1923" s="54">
        <v>100</v>
      </c>
      <c r="K1923" s="54">
        <v>100</v>
      </c>
    </row>
    <row r="1924" spans="1:11">
      <c r="A1924" s="66" t="s">
        <v>269</v>
      </c>
      <c r="B1924" s="66" t="s">
        <v>270</v>
      </c>
      <c r="C1924" s="67">
        <v>0</v>
      </c>
      <c r="D1924" s="67">
        <v>10000</v>
      </c>
      <c r="E1924" s="67">
        <v>5000</v>
      </c>
      <c r="H1924" s="67">
        <v>0</v>
      </c>
      <c r="I1924" s="67">
        <v>50</v>
      </c>
    </row>
    <row r="1925" spans="1:11">
      <c r="A1925" s="66" t="s">
        <v>279</v>
      </c>
      <c r="B1925" s="66" t="s">
        <v>280</v>
      </c>
      <c r="C1925" s="67">
        <v>0</v>
      </c>
      <c r="D1925" s="67">
        <v>50000</v>
      </c>
      <c r="E1925" s="67">
        <v>10000</v>
      </c>
      <c r="H1925" s="67">
        <v>0</v>
      </c>
      <c r="I1925" s="67">
        <v>20</v>
      </c>
    </row>
    <row r="1926" spans="1:11">
      <c r="A1926" s="55" t="s">
        <v>684</v>
      </c>
      <c r="B1926" s="55"/>
      <c r="C1926" s="56">
        <v>1255373.02</v>
      </c>
      <c r="D1926" s="56">
        <v>1454600</v>
      </c>
      <c r="E1926" s="56">
        <v>1598500</v>
      </c>
      <c r="F1926" s="56">
        <v>1598500</v>
      </c>
      <c r="G1926" s="56">
        <v>1598500</v>
      </c>
      <c r="H1926" s="56">
        <v>115.8699</v>
      </c>
      <c r="I1926" s="56">
        <v>109.8927</v>
      </c>
      <c r="J1926" s="56">
        <v>100</v>
      </c>
      <c r="K1926" s="56">
        <v>100</v>
      </c>
    </row>
    <row r="1927" spans="1:11">
      <c r="A1927" s="70" t="s">
        <v>685</v>
      </c>
      <c r="B1927" s="70"/>
      <c r="C1927" s="58">
        <v>1255373.02</v>
      </c>
      <c r="D1927" s="58">
        <v>1454600</v>
      </c>
      <c r="E1927" s="58">
        <v>1598500</v>
      </c>
      <c r="F1927" s="58">
        <v>1598500</v>
      </c>
      <c r="G1927" s="58">
        <v>1598500</v>
      </c>
      <c r="H1927" s="58">
        <v>115.8699</v>
      </c>
      <c r="I1927" s="58">
        <v>109.8927</v>
      </c>
      <c r="J1927" s="58">
        <v>100</v>
      </c>
      <c r="K1927" s="58">
        <v>100</v>
      </c>
    </row>
    <row r="1928" spans="1:11">
      <c r="A1928" s="68" t="s">
        <v>686</v>
      </c>
      <c r="B1928" s="68"/>
      <c r="C1928" s="60">
        <v>1203580.3400000001</v>
      </c>
      <c r="D1928" s="60">
        <v>1324600</v>
      </c>
      <c r="E1928" s="60">
        <v>1438500</v>
      </c>
      <c r="F1928" s="60">
        <v>1438500</v>
      </c>
      <c r="G1928" s="60">
        <v>1438500</v>
      </c>
      <c r="H1928" s="60">
        <v>110.0549</v>
      </c>
      <c r="I1928" s="60">
        <v>108.5988</v>
      </c>
      <c r="J1928" s="60">
        <v>100</v>
      </c>
      <c r="K1928" s="60">
        <v>100</v>
      </c>
    </row>
    <row r="1929" spans="1:11">
      <c r="A1929" s="69" t="s">
        <v>687</v>
      </c>
      <c r="B1929" s="69"/>
      <c r="C1929" s="63">
        <v>1203580.3400000001</v>
      </c>
      <c r="D1929" s="63">
        <v>1324600</v>
      </c>
      <c r="E1929" s="63">
        <v>1438500</v>
      </c>
      <c r="F1929" s="63">
        <v>1438500</v>
      </c>
      <c r="G1929" s="63">
        <v>1438500</v>
      </c>
      <c r="H1929" s="63">
        <v>110.0549</v>
      </c>
      <c r="I1929" s="63">
        <v>108.5988</v>
      </c>
      <c r="J1929" s="63">
        <v>100</v>
      </c>
      <c r="K1929" s="63">
        <v>100</v>
      </c>
    </row>
    <row r="1930" spans="1:11">
      <c r="A1930" s="64" t="s">
        <v>512</v>
      </c>
      <c r="B1930" s="64"/>
      <c r="C1930" s="65">
        <v>1064409.28</v>
      </c>
      <c r="D1930" s="65">
        <v>1209600</v>
      </c>
      <c r="E1930" s="65">
        <v>1328500</v>
      </c>
      <c r="F1930" s="65">
        <v>1328500</v>
      </c>
      <c r="G1930" s="65">
        <v>1328500</v>
      </c>
      <c r="H1930" s="65">
        <v>113.6404</v>
      </c>
      <c r="I1930" s="65">
        <v>109.8296</v>
      </c>
      <c r="J1930" s="65">
        <v>100</v>
      </c>
      <c r="K1930" s="65">
        <v>100</v>
      </c>
    </row>
    <row r="1931" spans="1:11">
      <c r="A1931" s="53" t="s">
        <v>2</v>
      </c>
      <c r="B1931" s="53" t="s">
        <v>26</v>
      </c>
      <c r="C1931" s="54">
        <v>1064409.28</v>
      </c>
      <c r="D1931" s="54">
        <v>1199600</v>
      </c>
      <c r="E1931" s="54">
        <v>1291500</v>
      </c>
      <c r="F1931" s="54">
        <v>1291500</v>
      </c>
      <c r="G1931" s="54">
        <v>1291500</v>
      </c>
      <c r="H1931" s="54">
        <v>112.70099999999999</v>
      </c>
      <c r="I1931" s="54">
        <v>107.66079999999999</v>
      </c>
      <c r="J1931" s="54">
        <v>100</v>
      </c>
      <c r="K1931" s="54">
        <v>100</v>
      </c>
    </row>
    <row r="1932" spans="1:11">
      <c r="A1932" s="53" t="s">
        <v>226</v>
      </c>
      <c r="B1932" s="53" t="s">
        <v>227</v>
      </c>
      <c r="C1932" s="54">
        <v>942156.53</v>
      </c>
      <c r="D1932" s="54">
        <v>1041100</v>
      </c>
      <c r="E1932" s="54">
        <v>1085400</v>
      </c>
      <c r="F1932" s="54">
        <v>1085400</v>
      </c>
      <c r="G1932" s="54">
        <v>1085400</v>
      </c>
      <c r="H1932" s="54">
        <v>110.5018</v>
      </c>
      <c r="I1932" s="54">
        <v>104.2551</v>
      </c>
      <c r="J1932" s="54">
        <v>100</v>
      </c>
      <c r="K1932" s="54">
        <v>100</v>
      </c>
    </row>
    <row r="1933" spans="1:11">
      <c r="A1933" s="66" t="s">
        <v>235</v>
      </c>
      <c r="B1933" s="66" t="s">
        <v>236</v>
      </c>
      <c r="C1933" s="67">
        <v>788629.86</v>
      </c>
      <c r="D1933" s="67">
        <v>870000</v>
      </c>
      <c r="E1933" s="67">
        <v>900000</v>
      </c>
      <c r="H1933" s="67">
        <v>110.31789999999999</v>
      </c>
      <c r="I1933" s="67">
        <v>103.4482</v>
      </c>
    </row>
    <row r="1934" spans="1:11">
      <c r="A1934" s="66" t="s">
        <v>240</v>
      </c>
      <c r="B1934" s="66" t="s">
        <v>241</v>
      </c>
      <c r="C1934" s="67">
        <v>17882.21</v>
      </c>
      <c r="D1934" s="67">
        <v>20000</v>
      </c>
      <c r="E1934" s="67">
        <v>30000</v>
      </c>
      <c r="H1934" s="67">
        <v>111.8429</v>
      </c>
      <c r="I1934" s="67">
        <v>150</v>
      </c>
    </row>
    <row r="1935" spans="1:11">
      <c r="A1935" s="66" t="s">
        <v>245</v>
      </c>
      <c r="B1935" s="66" t="s">
        <v>246</v>
      </c>
      <c r="C1935" s="67">
        <v>135644.46</v>
      </c>
      <c r="D1935" s="67">
        <v>151100</v>
      </c>
      <c r="E1935" s="67">
        <v>155400</v>
      </c>
      <c r="H1935" s="67">
        <v>111.39409999999999</v>
      </c>
      <c r="I1935" s="67">
        <v>102.84569999999999</v>
      </c>
    </row>
    <row r="1936" spans="1:11">
      <c r="A1936" s="53" t="s">
        <v>250</v>
      </c>
      <c r="B1936" s="53" t="s">
        <v>251</v>
      </c>
      <c r="C1936" s="54">
        <v>122252.75</v>
      </c>
      <c r="D1936" s="54">
        <v>158500</v>
      </c>
      <c r="E1936" s="54">
        <v>206100</v>
      </c>
      <c r="F1936" s="54">
        <v>206100</v>
      </c>
      <c r="G1936" s="54">
        <v>206100</v>
      </c>
      <c r="H1936" s="54">
        <v>129.64940000000001</v>
      </c>
      <c r="I1936" s="54">
        <v>130.03149999999999</v>
      </c>
      <c r="J1936" s="54">
        <v>100</v>
      </c>
      <c r="K1936" s="54">
        <v>100</v>
      </c>
    </row>
    <row r="1937" spans="1:11">
      <c r="A1937" s="66" t="s">
        <v>259</v>
      </c>
      <c r="B1937" s="66" t="s">
        <v>260</v>
      </c>
      <c r="C1937" s="67">
        <v>66076.98</v>
      </c>
      <c r="D1937" s="67">
        <v>65100</v>
      </c>
      <c r="E1937" s="67">
        <v>69100</v>
      </c>
      <c r="H1937" s="67">
        <v>98.5214</v>
      </c>
      <c r="I1937" s="67">
        <v>106.1443</v>
      </c>
    </row>
    <row r="1938" spans="1:11">
      <c r="A1938" s="66" t="s">
        <v>264</v>
      </c>
      <c r="B1938" s="66" t="s">
        <v>265</v>
      </c>
      <c r="C1938" s="67">
        <v>11983.19</v>
      </c>
      <c r="D1938" s="67">
        <v>13400</v>
      </c>
      <c r="E1938" s="67">
        <v>14000</v>
      </c>
      <c r="H1938" s="67">
        <v>111.8233</v>
      </c>
      <c r="I1938" s="67">
        <v>104.4776</v>
      </c>
    </row>
    <row r="1939" spans="1:11">
      <c r="A1939" s="66" t="s">
        <v>269</v>
      </c>
      <c r="B1939" s="66" t="s">
        <v>270</v>
      </c>
      <c r="C1939" s="67">
        <v>31381.43</v>
      </c>
      <c r="D1939" s="67">
        <v>55000</v>
      </c>
      <c r="E1939" s="67">
        <v>98000</v>
      </c>
      <c r="H1939" s="67">
        <v>175.2628</v>
      </c>
      <c r="I1939" s="67">
        <v>178.18180000000001</v>
      </c>
    </row>
    <row r="1940" spans="1:11">
      <c r="A1940" s="66" t="s">
        <v>279</v>
      </c>
      <c r="B1940" s="66" t="s">
        <v>280</v>
      </c>
      <c r="C1940" s="67">
        <v>12811.15</v>
      </c>
      <c r="D1940" s="67">
        <v>25000</v>
      </c>
      <c r="E1940" s="67">
        <v>25000</v>
      </c>
      <c r="H1940" s="67">
        <v>195.14250000000001</v>
      </c>
      <c r="I1940" s="67">
        <v>100</v>
      </c>
    </row>
    <row r="1941" spans="1:11">
      <c r="A1941" s="53" t="s">
        <v>3</v>
      </c>
      <c r="B1941" s="53" t="s">
        <v>34</v>
      </c>
      <c r="C1941" s="54">
        <v>0</v>
      </c>
      <c r="D1941" s="54">
        <v>10000</v>
      </c>
      <c r="E1941" s="54">
        <v>37000</v>
      </c>
      <c r="F1941" s="54">
        <v>37000</v>
      </c>
      <c r="G1941" s="54">
        <v>37000</v>
      </c>
      <c r="H1941" s="54">
        <v>0</v>
      </c>
      <c r="I1941" s="54">
        <v>370</v>
      </c>
      <c r="J1941" s="54">
        <v>100</v>
      </c>
      <c r="K1941" s="54">
        <v>100</v>
      </c>
    </row>
    <row r="1942" spans="1:11">
      <c r="A1942" s="53" t="s">
        <v>371</v>
      </c>
      <c r="B1942" s="53" t="s">
        <v>372</v>
      </c>
      <c r="C1942" s="54">
        <v>0</v>
      </c>
      <c r="D1942" s="54">
        <v>10000</v>
      </c>
      <c r="E1942" s="54">
        <v>37000</v>
      </c>
      <c r="F1942" s="54">
        <v>37000</v>
      </c>
      <c r="G1942" s="54">
        <v>37000</v>
      </c>
      <c r="H1942" s="54">
        <v>0</v>
      </c>
      <c r="I1942" s="54">
        <v>370</v>
      </c>
      <c r="J1942" s="54">
        <v>100</v>
      </c>
      <c r="K1942" s="54">
        <v>100</v>
      </c>
    </row>
    <row r="1943" spans="1:11">
      <c r="A1943" s="66" t="s">
        <v>385</v>
      </c>
      <c r="B1943" s="66" t="s">
        <v>386</v>
      </c>
      <c r="C1943" s="67">
        <v>0</v>
      </c>
      <c r="D1943" s="67">
        <v>10000</v>
      </c>
      <c r="E1943" s="67">
        <v>17000</v>
      </c>
      <c r="H1943" s="67">
        <v>0</v>
      </c>
      <c r="I1943" s="67">
        <v>170</v>
      </c>
    </row>
    <row r="1944" spans="1:11">
      <c r="A1944" s="66" t="s">
        <v>402</v>
      </c>
      <c r="B1944" s="66" t="s">
        <v>403</v>
      </c>
      <c r="C1944" s="67">
        <v>0</v>
      </c>
      <c r="D1944" s="67">
        <v>0</v>
      </c>
      <c r="E1944" s="67">
        <v>20000</v>
      </c>
      <c r="H1944" s="67">
        <v>0</v>
      </c>
      <c r="I1944" s="67">
        <v>0</v>
      </c>
    </row>
    <row r="1945" spans="1:11">
      <c r="A1945" s="64" t="s">
        <v>582</v>
      </c>
      <c r="B1945" s="64"/>
      <c r="C1945" s="65">
        <v>25400.43</v>
      </c>
      <c r="D1945" s="65">
        <v>35000</v>
      </c>
      <c r="E1945" s="65">
        <v>30000</v>
      </c>
      <c r="F1945" s="65">
        <v>30000</v>
      </c>
      <c r="G1945" s="65">
        <v>30000</v>
      </c>
      <c r="H1945" s="65">
        <v>137.7929</v>
      </c>
      <c r="I1945" s="65">
        <v>85.714200000000005</v>
      </c>
      <c r="J1945" s="65">
        <v>100</v>
      </c>
      <c r="K1945" s="65">
        <v>100</v>
      </c>
    </row>
    <row r="1946" spans="1:11">
      <c r="A1946" s="53" t="s">
        <v>2</v>
      </c>
      <c r="B1946" s="53" t="s">
        <v>26</v>
      </c>
      <c r="C1946" s="54">
        <v>15684.95</v>
      </c>
      <c r="D1946" s="54">
        <v>16200</v>
      </c>
      <c r="E1946" s="54">
        <v>20000</v>
      </c>
      <c r="F1946" s="54">
        <v>20000</v>
      </c>
      <c r="G1946" s="54">
        <v>20000</v>
      </c>
      <c r="H1946" s="54">
        <v>103.2837</v>
      </c>
      <c r="I1946" s="54">
        <v>123.4567</v>
      </c>
      <c r="J1946" s="54">
        <v>100</v>
      </c>
      <c r="K1946" s="54">
        <v>100</v>
      </c>
    </row>
    <row r="1947" spans="1:11">
      <c r="A1947" s="53" t="s">
        <v>250</v>
      </c>
      <c r="B1947" s="53" t="s">
        <v>251</v>
      </c>
      <c r="C1947" s="54">
        <v>15684.95</v>
      </c>
      <c r="D1947" s="54">
        <v>16200</v>
      </c>
      <c r="E1947" s="54">
        <v>20000</v>
      </c>
      <c r="F1947" s="54">
        <v>20000</v>
      </c>
      <c r="G1947" s="54">
        <v>20000</v>
      </c>
      <c r="H1947" s="54">
        <v>103.2837</v>
      </c>
      <c r="I1947" s="54">
        <v>123.4567</v>
      </c>
      <c r="J1947" s="54">
        <v>100</v>
      </c>
      <c r="K1947" s="54">
        <v>100</v>
      </c>
    </row>
    <row r="1948" spans="1:11">
      <c r="A1948" s="66" t="s">
        <v>259</v>
      </c>
      <c r="B1948" s="66" t="s">
        <v>260</v>
      </c>
      <c r="C1948" s="67">
        <v>2616.5500000000002</v>
      </c>
      <c r="D1948" s="67">
        <v>2700</v>
      </c>
      <c r="E1948" s="67">
        <v>3000</v>
      </c>
      <c r="H1948" s="67">
        <v>103.1893</v>
      </c>
      <c r="I1948" s="67">
        <v>111.11109999999999</v>
      </c>
    </row>
    <row r="1949" spans="1:11">
      <c r="A1949" s="66" t="s">
        <v>264</v>
      </c>
      <c r="B1949" s="66" t="s">
        <v>265</v>
      </c>
      <c r="C1949" s="67">
        <v>0</v>
      </c>
      <c r="D1949" s="67">
        <v>0</v>
      </c>
      <c r="E1949" s="67">
        <v>7000</v>
      </c>
      <c r="H1949" s="67">
        <v>0</v>
      </c>
      <c r="I1949" s="67">
        <v>0</v>
      </c>
    </row>
    <row r="1950" spans="1:11">
      <c r="A1950" s="66" t="s">
        <v>269</v>
      </c>
      <c r="B1950" s="66" t="s">
        <v>270</v>
      </c>
      <c r="C1950" s="67">
        <v>13068.4</v>
      </c>
      <c r="D1950" s="67">
        <v>13500</v>
      </c>
      <c r="E1950" s="67">
        <v>10000</v>
      </c>
      <c r="H1950" s="67">
        <v>103.3026</v>
      </c>
      <c r="I1950" s="67">
        <v>74.073999999999998</v>
      </c>
    </row>
    <row r="1951" spans="1:11">
      <c r="A1951" s="53" t="s">
        <v>3</v>
      </c>
      <c r="B1951" s="53" t="s">
        <v>34</v>
      </c>
      <c r="C1951" s="54">
        <v>9715.48</v>
      </c>
      <c r="D1951" s="54">
        <v>18800</v>
      </c>
      <c r="E1951" s="54">
        <v>10000</v>
      </c>
      <c r="F1951" s="54">
        <v>10000</v>
      </c>
      <c r="G1951" s="54">
        <v>10000</v>
      </c>
      <c r="H1951" s="54">
        <v>193.50559999999999</v>
      </c>
      <c r="I1951" s="54">
        <v>53.191400000000002</v>
      </c>
      <c r="J1951" s="54">
        <v>100</v>
      </c>
      <c r="K1951" s="54">
        <v>100</v>
      </c>
    </row>
    <row r="1952" spans="1:11">
      <c r="A1952" s="53" t="s">
        <v>371</v>
      </c>
      <c r="B1952" s="53" t="s">
        <v>372</v>
      </c>
      <c r="C1952" s="54">
        <v>9715.48</v>
      </c>
      <c r="D1952" s="54">
        <v>18800</v>
      </c>
      <c r="E1952" s="54">
        <v>10000</v>
      </c>
      <c r="F1952" s="54">
        <v>10000</v>
      </c>
      <c r="G1952" s="54">
        <v>10000</v>
      </c>
      <c r="H1952" s="54">
        <v>193.50559999999999</v>
      </c>
      <c r="I1952" s="54">
        <v>53.191400000000002</v>
      </c>
      <c r="J1952" s="54">
        <v>100</v>
      </c>
      <c r="K1952" s="54">
        <v>100</v>
      </c>
    </row>
    <row r="1953" spans="1:11">
      <c r="A1953" s="66" t="s">
        <v>402</v>
      </c>
      <c r="B1953" s="66" t="s">
        <v>403</v>
      </c>
      <c r="C1953" s="67">
        <v>9715.48</v>
      </c>
      <c r="D1953" s="67">
        <v>18800</v>
      </c>
      <c r="E1953" s="67">
        <v>10000</v>
      </c>
      <c r="H1953" s="67">
        <v>193.50559999999999</v>
      </c>
      <c r="I1953" s="67">
        <v>53.191400000000002</v>
      </c>
    </row>
    <row r="1954" spans="1:11">
      <c r="A1954" s="64" t="s">
        <v>553</v>
      </c>
      <c r="B1954" s="64"/>
      <c r="C1954" s="65">
        <v>113770.63</v>
      </c>
      <c r="D1954" s="65">
        <v>80000</v>
      </c>
      <c r="E1954" s="65">
        <v>80000</v>
      </c>
      <c r="F1954" s="65">
        <v>80000</v>
      </c>
      <c r="G1954" s="65">
        <v>80000</v>
      </c>
      <c r="H1954" s="65">
        <v>70.316900000000004</v>
      </c>
      <c r="I1954" s="65">
        <v>100</v>
      </c>
      <c r="J1954" s="65">
        <v>100</v>
      </c>
      <c r="K1954" s="65">
        <v>100</v>
      </c>
    </row>
    <row r="1955" spans="1:11">
      <c r="A1955" s="53" t="s">
        <v>2</v>
      </c>
      <c r="B1955" s="53" t="s">
        <v>26</v>
      </c>
      <c r="C1955" s="54">
        <v>66616</v>
      </c>
      <c r="D1955" s="54">
        <v>50000</v>
      </c>
      <c r="E1955" s="54">
        <v>35000</v>
      </c>
      <c r="F1955" s="54">
        <v>35000</v>
      </c>
      <c r="G1955" s="54">
        <v>35000</v>
      </c>
      <c r="H1955" s="54">
        <v>75.057000000000002</v>
      </c>
      <c r="I1955" s="54">
        <v>70</v>
      </c>
      <c r="J1955" s="54">
        <v>100</v>
      </c>
      <c r="K1955" s="54">
        <v>100</v>
      </c>
    </row>
    <row r="1956" spans="1:11">
      <c r="A1956" s="53" t="s">
        <v>250</v>
      </c>
      <c r="B1956" s="53" t="s">
        <v>251</v>
      </c>
      <c r="C1956" s="54">
        <v>66616</v>
      </c>
      <c r="D1956" s="54">
        <v>50000</v>
      </c>
      <c r="E1956" s="54">
        <v>35000</v>
      </c>
      <c r="F1956" s="54">
        <v>35000</v>
      </c>
      <c r="G1956" s="54">
        <v>35000</v>
      </c>
      <c r="H1956" s="54">
        <v>75.057000000000002</v>
      </c>
      <c r="I1956" s="54">
        <v>70</v>
      </c>
      <c r="J1956" s="54">
        <v>100</v>
      </c>
      <c r="K1956" s="54">
        <v>100</v>
      </c>
    </row>
    <row r="1957" spans="1:11">
      <c r="A1957" s="66" t="s">
        <v>259</v>
      </c>
      <c r="B1957" s="66" t="s">
        <v>260</v>
      </c>
      <c r="C1957" s="67">
        <v>13450</v>
      </c>
      <c r="D1957" s="67">
        <v>10000</v>
      </c>
      <c r="E1957" s="67">
        <v>10000</v>
      </c>
      <c r="H1957" s="67">
        <v>74.349400000000003</v>
      </c>
      <c r="I1957" s="67">
        <v>100</v>
      </c>
    </row>
    <row r="1958" spans="1:11">
      <c r="A1958" s="66" t="s">
        <v>269</v>
      </c>
      <c r="B1958" s="66" t="s">
        <v>270</v>
      </c>
      <c r="C1958" s="67">
        <v>53166</v>
      </c>
      <c r="D1958" s="67">
        <v>40000</v>
      </c>
      <c r="E1958" s="67">
        <v>25000</v>
      </c>
      <c r="H1958" s="67">
        <v>75.236000000000004</v>
      </c>
      <c r="I1958" s="67">
        <v>62.5</v>
      </c>
    </row>
    <row r="1959" spans="1:11">
      <c r="A1959" s="53" t="s">
        <v>3</v>
      </c>
      <c r="B1959" s="53" t="s">
        <v>34</v>
      </c>
      <c r="C1959" s="54">
        <v>47154.63</v>
      </c>
      <c r="D1959" s="54">
        <v>30000</v>
      </c>
      <c r="E1959" s="54">
        <v>45000</v>
      </c>
      <c r="F1959" s="54">
        <v>45000</v>
      </c>
      <c r="G1959" s="54">
        <v>45000</v>
      </c>
      <c r="H1959" s="54">
        <v>63.620399999999997</v>
      </c>
      <c r="I1959" s="54">
        <v>150</v>
      </c>
      <c r="J1959" s="54">
        <v>100</v>
      </c>
      <c r="K1959" s="54">
        <v>100</v>
      </c>
    </row>
    <row r="1960" spans="1:11">
      <c r="A1960" s="53" t="s">
        <v>371</v>
      </c>
      <c r="B1960" s="53" t="s">
        <v>372</v>
      </c>
      <c r="C1960" s="54">
        <v>47154.63</v>
      </c>
      <c r="D1960" s="54">
        <v>30000</v>
      </c>
      <c r="E1960" s="54">
        <v>45000</v>
      </c>
      <c r="F1960" s="54">
        <v>45000</v>
      </c>
      <c r="G1960" s="54">
        <v>45000</v>
      </c>
      <c r="H1960" s="54">
        <v>63.620399999999997</v>
      </c>
      <c r="I1960" s="54">
        <v>150</v>
      </c>
      <c r="J1960" s="54">
        <v>100</v>
      </c>
      <c r="K1960" s="54">
        <v>100</v>
      </c>
    </row>
    <row r="1961" spans="1:11">
      <c r="A1961" s="66" t="s">
        <v>385</v>
      </c>
      <c r="B1961" s="66" t="s">
        <v>386</v>
      </c>
      <c r="C1961" s="67">
        <v>16499</v>
      </c>
      <c r="D1961" s="67">
        <v>17000</v>
      </c>
      <c r="E1961" s="67">
        <v>25000</v>
      </c>
      <c r="H1961" s="67">
        <v>103.0365</v>
      </c>
      <c r="I1961" s="67">
        <v>147.05879999999999</v>
      </c>
    </row>
    <row r="1962" spans="1:11">
      <c r="A1962" s="66" t="s">
        <v>402</v>
      </c>
      <c r="B1962" s="66" t="s">
        <v>403</v>
      </c>
      <c r="C1962" s="67">
        <v>30655.63</v>
      </c>
      <c r="D1962" s="67">
        <v>13000</v>
      </c>
      <c r="E1962" s="67">
        <v>20000</v>
      </c>
      <c r="H1962" s="67">
        <v>42.406500000000001</v>
      </c>
      <c r="I1962" s="67">
        <v>153.84610000000001</v>
      </c>
    </row>
    <row r="1963" spans="1:11">
      <c r="A1963" s="68" t="s">
        <v>688</v>
      </c>
      <c r="B1963" s="68"/>
      <c r="C1963" s="60">
        <v>51792.68</v>
      </c>
      <c r="D1963" s="60">
        <v>120000</v>
      </c>
      <c r="E1963" s="60">
        <v>160000</v>
      </c>
      <c r="F1963" s="60">
        <v>160000</v>
      </c>
      <c r="G1963" s="60">
        <v>160000</v>
      </c>
      <c r="H1963" s="60">
        <v>231.69290000000001</v>
      </c>
      <c r="I1963" s="60">
        <v>133.33330000000001</v>
      </c>
      <c r="J1963" s="60">
        <v>100</v>
      </c>
      <c r="K1963" s="60">
        <v>100</v>
      </c>
    </row>
    <row r="1964" spans="1:11">
      <c r="A1964" s="69" t="s">
        <v>687</v>
      </c>
      <c r="B1964" s="69"/>
      <c r="C1964" s="63">
        <v>51792.68</v>
      </c>
      <c r="D1964" s="63">
        <v>120000</v>
      </c>
      <c r="E1964" s="63">
        <v>160000</v>
      </c>
      <c r="F1964" s="63">
        <v>160000</v>
      </c>
      <c r="G1964" s="63">
        <v>160000</v>
      </c>
      <c r="H1964" s="63">
        <v>231.69290000000001</v>
      </c>
      <c r="I1964" s="63">
        <v>133.33330000000001</v>
      </c>
      <c r="J1964" s="63">
        <v>100</v>
      </c>
      <c r="K1964" s="63">
        <v>100</v>
      </c>
    </row>
    <row r="1965" spans="1:11">
      <c r="A1965" s="64" t="s">
        <v>551</v>
      </c>
      <c r="B1965" s="64"/>
      <c r="C1965" s="65">
        <v>51792.68</v>
      </c>
      <c r="D1965" s="65">
        <v>120000</v>
      </c>
      <c r="E1965" s="65">
        <v>160000</v>
      </c>
      <c r="F1965" s="65">
        <v>160000</v>
      </c>
      <c r="G1965" s="65">
        <v>160000</v>
      </c>
      <c r="H1965" s="65">
        <v>231.69290000000001</v>
      </c>
      <c r="I1965" s="65">
        <v>133.33330000000001</v>
      </c>
      <c r="J1965" s="65">
        <v>100</v>
      </c>
      <c r="K1965" s="65">
        <v>100</v>
      </c>
    </row>
    <row r="1966" spans="1:11">
      <c r="A1966" s="53" t="s">
        <v>2</v>
      </c>
      <c r="B1966" s="53" t="s">
        <v>26</v>
      </c>
      <c r="C1966" s="54">
        <v>28508.3</v>
      </c>
      <c r="D1966" s="54">
        <v>65000</v>
      </c>
      <c r="E1966" s="54">
        <v>75000</v>
      </c>
      <c r="F1966" s="54">
        <v>75000</v>
      </c>
      <c r="G1966" s="54">
        <v>75000</v>
      </c>
      <c r="H1966" s="54">
        <v>228.00370000000001</v>
      </c>
      <c r="I1966" s="54">
        <v>115.38460000000001</v>
      </c>
      <c r="J1966" s="54">
        <v>100</v>
      </c>
      <c r="K1966" s="54">
        <v>100</v>
      </c>
    </row>
    <row r="1967" spans="1:11">
      <c r="A1967" s="53" t="s">
        <v>226</v>
      </c>
      <c r="B1967" s="53" t="s">
        <v>227</v>
      </c>
      <c r="C1967" s="54">
        <v>10000</v>
      </c>
      <c r="D1967" s="54">
        <v>15000</v>
      </c>
      <c r="E1967" s="54">
        <v>15000</v>
      </c>
      <c r="F1967" s="54">
        <v>15000</v>
      </c>
      <c r="G1967" s="54">
        <v>15000</v>
      </c>
      <c r="H1967" s="54">
        <v>150</v>
      </c>
      <c r="I1967" s="54">
        <v>100</v>
      </c>
      <c r="J1967" s="54">
        <v>100</v>
      </c>
      <c r="K1967" s="54">
        <v>100</v>
      </c>
    </row>
    <row r="1968" spans="1:11">
      <c r="A1968" s="66" t="s">
        <v>240</v>
      </c>
      <c r="B1968" s="66" t="s">
        <v>241</v>
      </c>
      <c r="C1968" s="67">
        <v>10000</v>
      </c>
      <c r="D1968" s="67">
        <v>15000</v>
      </c>
      <c r="E1968" s="67">
        <v>15000</v>
      </c>
      <c r="H1968" s="67">
        <v>150</v>
      </c>
      <c r="I1968" s="67">
        <v>100</v>
      </c>
    </row>
    <row r="1969" spans="1:11">
      <c r="A1969" s="53" t="s">
        <v>250</v>
      </c>
      <c r="B1969" s="53" t="s">
        <v>251</v>
      </c>
      <c r="C1969" s="54">
        <v>18508.3</v>
      </c>
      <c r="D1969" s="54">
        <v>50000</v>
      </c>
      <c r="E1969" s="54">
        <v>60000</v>
      </c>
      <c r="F1969" s="54">
        <v>60000</v>
      </c>
      <c r="G1969" s="54">
        <v>60000</v>
      </c>
      <c r="H1969" s="54">
        <v>270.149</v>
      </c>
      <c r="I1969" s="54">
        <v>120</v>
      </c>
      <c r="J1969" s="54">
        <v>100</v>
      </c>
      <c r="K1969" s="54">
        <v>100</v>
      </c>
    </row>
    <row r="1970" spans="1:11">
      <c r="A1970" s="66" t="s">
        <v>259</v>
      </c>
      <c r="B1970" s="66" t="s">
        <v>260</v>
      </c>
      <c r="C1970" s="67">
        <v>11402.26</v>
      </c>
      <c r="D1970" s="67">
        <v>15000</v>
      </c>
      <c r="E1970" s="67">
        <v>20000</v>
      </c>
      <c r="H1970" s="67">
        <v>131.55279999999999</v>
      </c>
      <c r="I1970" s="67">
        <v>133.33330000000001</v>
      </c>
    </row>
    <row r="1971" spans="1:11">
      <c r="A1971" s="66" t="s">
        <v>264</v>
      </c>
      <c r="B1971" s="66" t="s">
        <v>265</v>
      </c>
      <c r="C1971" s="67">
        <v>7106.04</v>
      </c>
      <c r="D1971" s="67">
        <v>15000</v>
      </c>
      <c r="E1971" s="67">
        <v>20000</v>
      </c>
      <c r="H1971" s="67">
        <v>211.08799999999999</v>
      </c>
      <c r="I1971" s="67">
        <v>133.33330000000001</v>
      </c>
    </row>
    <row r="1972" spans="1:11">
      <c r="A1972" s="66" t="s">
        <v>269</v>
      </c>
      <c r="B1972" s="66" t="s">
        <v>270</v>
      </c>
      <c r="C1972" s="67">
        <v>0</v>
      </c>
      <c r="D1972" s="67">
        <v>20000</v>
      </c>
      <c r="E1972" s="67">
        <v>20000</v>
      </c>
      <c r="H1972" s="67">
        <v>0</v>
      </c>
      <c r="I1972" s="67">
        <v>100</v>
      </c>
    </row>
    <row r="1973" spans="1:11">
      <c r="A1973" s="53" t="s">
        <v>3</v>
      </c>
      <c r="B1973" s="53" t="s">
        <v>34</v>
      </c>
      <c r="C1973" s="54">
        <v>23284.38</v>
      </c>
      <c r="D1973" s="54">
        <v>55000</v>
      </c>
      <c r="E1973" s="54">
        <v>85000</v>
      </c>
      <c r="F1973" s="54">
        <v>85000</v>
      </c>
      <c r="G1973" s="54">
        <v>85000</v>
      </c>
      <c r="H1973" s="54">
        <v>236.2098</v>
      </c>
      <c r="I1973" s="54">
        <v>154.5454</v>
      </c>
      <c r="J1973" s="54">
        <v>100</v>
      </c>
      <c r="K1973" s="54">
        <v>100</v>
      </c>
    </row>
    <row r="1974" spans="1:11">
      <c r="A1974" s="53" t="s">
        <v>371</v>
      </c>
      <c r="B1974" s="53" t="s">
        <v>372</v>
      </c>
      <c r="C1974" s="54">
        <v>23284.38</v>
      </c>
      <c r="D1974" s="54">
        <v>55000</v>
      </c>
      <c r="E1974" s="54">
        <v>85000</v>
      </c>
      <c r="F1974" s="54">
        <v>85000</v>
      </c>
      <c r="G1974" s="54">
        <v>85000</v>
      </c>
      <c r="H1974" s="54">
        <v>236.2098</v>
      </c>
      <c r="I1974" s="54">
        <v>154.5454</v>
      </c>
      <c r="J1974" s="54">
        <v>100</v>
      </c>
      <c r="K1974" s="54">
        <v>100</v>
      </c>
    </row>
    <row r="1975" spans="1:11">
      <c r="A1975" s="66" t="s">
        <v>385</v>
      </c>
      <c r="B1975" s="66" t="s">
        <v>386</v>
      </c>
      <c r="C1975" s="67">
        <v>0</v>
      </c>
      <c r="D1975" s="67">
        <v>10000</v>
      </c>
      <c r="E1975" s="67">
        <v>20000</v>
      </c>
      <c r="H1975" s="67">
        <v>0</v>
      </c>
      <c r="I1975" s="67">
        <v>200</v>
      </c>
    </row>
    <row r="1976" spans="1:11">
      <c r="A1976" s="66" t="s">
        <v>402</v>
      </c>
      <c r="B1976" s="66" t="s">
        <v>403</v>
      </c>
      <c r="C1976" s="67">
        <v>23284.38</v>
      </c>
      <c r="D1976" s="67">
        <v>45000</v>
      </c>
      <c r="E1976" s="67">
        <v>65000</v>
      </c>
      <c r="H1976" s="67">
        <v>193.26259999999999</v>
      </c>
      <c r="I1976" s="67">
        <v>144.4444</v>
      </c>
    </row>
    <row r="1977" spans="1:11" ht="27.75" customHeight="1">
      <c r="A1977" s="59" t="s">
        <v>689</v>
      </c>
      <c r="B1977" s="59"/>
      <c r="C1977" s="60">
        <v>0</v>
      </c>
      <c r="D1977" s="60">
        <v>10000</v>
      </c>
      <c r="E1977" s="60">
        <v>0</v>
      </c>
      <c r="F1977" s="60">
        <v>0</v>
      </c>
      <c r="G1977" s="60">
        <v>0</v>
      </c>
      <c r="H1977" s="60">
        <v>0</v>
      </c>
      <c r="I1977" s="60">
        <v>0</v>
      </c>
      <c r="J1977" s="60">
        <v>0</v>
      </c>
      <c r="K1977" s="60">
        <v>0</v>
      </c>
    </row>
    <row r="1978" spans="1:11">
      <c r="A1978" s="69" t="s">
        <v>687</v>
      </c>
      <c r="B1978" s="69"/>
      <c r="C1978" s="63">
        <v>0</v>
      </c>
      <c r="D1978" s="63">
        <v>10000</v>
      </c>
      <c r="E1978" s="63">
        <v>0</v>
      </c>
      <c r="F1978" s="63">
        <v>0</v>
      </c>
      <c r="G1978" s="63">
        <v>0</v>
      </c>
      <c r="H1978" s="63">
        <v>0</v>
      </c>
      <c r="I1978" s="63">
        <v>0</v>
      </c>
      <c r="J1978" s="63">
        <v>0</v>
      </c>
      <c r="K1978" s="63">
        <v>0</v>
      </c>
    </row>
    <row r="1979" spans="1:11">
      <c r="A1979" s="64" t="s">
        <v>563</v>
      </c>
      <c r="B1979" s="64"/>
      <c r="C1979" s="65">
        <v>0</v>
      </c>
      <c r="D1979" s="65">
        <v>10000</v>
      </c>
      <c r="E1979" s="65">
        <v>0</v>
      </c>
      <c r="F1979" s="65">
        <v>0</v>
      </c>
      <c r="G1979" s="65">
        <v>0</v>
      </c>
      <c r="H1979" s="65">
        <v>0</v>
      </c>
      <c r="I1979" s="65">
        <v>0</v>
      </c>
      <c r="J1979" s="65">
        <v>0</v>
      </c>
      <c r="K1979" s="65">
        <v>0</v>
      </c>
    </row>
    <row r="1980" spans="1:11">
      <c r="A1980" s="53" t="s">
        <v>2</v>
      </c>
      <c r="B1980" s="53" t="s">
        <v>26</v>
      </c>
      <c r="C1980" s="54">
        <v>0</v>
      </c>
      <c r="D1980" s="54">
        <v>10000</v>
      </c>
      <c r="E1980" s="54">
        <v>0</v>
      </c>
      <c r="F1980" s="54">
        <v>0</v>
      </c>
      <c r="G1980" s="54">
        <v>0</v>
      </c>
      <c r="H1980" s="54">
        <v>0</v>
      </c>
      <c r="I1980" s="54">
        <v>0</v>
      </c>
      <c r="J1980" s="54">
        <v>0</v>
      </c>
      <c r="K1980" s="54">
        <v>0</v>
      </c>
    </row>
    <row r="1981" spans="1:11">
      <c r="A1981" s="53" t="s">
        <v>250</v>
      </c>
      <c r="B1981" s="53" t="s">
        <v>251</v>
      </c>
      <c r="C1981" s="54">
        <v>0</v>
      </c>
      <c r="D1981" s="54">
        <v>10000</v>
      </c>
      <c r="E1981" s="54">
        <v>0</v>
      </c>
      <c r="F1981" s="54">
        <v>0</v>
      </c>
      <c r="G1981" s="54">
        <v>0</v>
      </c>
      <c r="H1981" s="54">
        <v>0</v>
      </c>
      <c r="I1981" s="54">
        <v>0</v>
      </c>
      <c r="J1981" s="54">
        <v>0</v>
      </c>
      <c r="K1981" s="54">
        <v>0</v>
      </c>
    </row>
    <row r="1982" spans="1:11">
      <c r="A1982" s="66" t="s">
        <v>269</v>
      </c>
      <c r="B1982" s="66" t="s">
        <v>270</v>
      </c>
      <c r="C1982" s="67">
        <v>0</v>
      </c>
      <c r="D1982" s="67">
        <v>10000</v>
      </c>
      <c r="E1982" s="67">
        <v>0</v>
      </c>
      <c r="H1982" s="67">
        <v>0</v>
      </c>
      <c r="I1982" s="67">
        <v>0</v>
      </c>
    </row>
    <row r="1983" spans="1:11">
      <c r="A1983" s="66"/>
      <c r="B1983" s="66"/>
      <c r="C1983" s="67"/>
      <c r="D1983" s="67"/>
      <c r="E1983" s="67"/>
      <c r="H1983" s="67"/>
      <c r="I1983" s="67"/>
    </row>
    <row r="1984" spans="1:11">
      <c r="A1984" s="66"/>
      <c r="B1984" s="66"/>
      <c r="C1984" s="67"/>
      <c r="D1984" s="67"/>
      <c r="E1984" s="67"/>
      <c r="H1984" s="67"/>
      <c r="I1984" s="67"/>
    </row>
    <row r="1985" spans="1:11" s="44" customFormat="1" ht="48.75" customHeight="1">
      <c r="A1985" s="71" t="s">
        <v>690</v>
      </c>
      <c r="B1985" s="71"/>
      <c r="C1985" s="71"/>
      <c r="D1985" s="71"/>
      <c r="E1985" s="71"/>
      <c r="F1985" s="71"/>
      <c r="G1985" s="71"/>
      <c r="H1985" s="71"/>
      <c r="I1985" s="71"/>
      <c r="J1985" s="71"/>
      <c r="K1985" s="71"/>
    </row>
    <row r="1986" spans="1:11" s="44" customFormat="1" ht="48.75" customHeight="1">
      <c r="A1986" s="72" t="s">
        <v>691</v>
      </c>
      <c r="B1986" s="72"/>
      <c r="C1986" s="72"/>
      <c r="D1986" s="72"/>
      <c r="E1986" s="72"/>
      <c r="F1986" s="72"/>
      <c r="G1986" s="72"/>
      <c r="H1986" s="72"/>
      <c r="I1986" s="72"/>
      <c r="J1986" s="72"/>
      <c r="K1986" s="72"/>
    </row>
    <row r="1987" spans="1:11" ht="12.95" customHeight="1">
      <c r="A1987" s="73" t="s">
        <v>692</v>
      </c>
      <c r="B1987" s="73"/>
      <c r="C1987" s="74" t="s">
        <v>693</v>
      </c>
      <c r="D1987" s="74" t="s">
        <v>694</v>
      </c>
      <c r="E1987" s="75" t="s">
        <v>695</v>
      </c>
      <c r="F1987" s="75" t="s">
        <v>696</v>
      </c>
      <c r="G1987" s="75" t="s">
        <v>697</v>
      </c>
      <c r="H1987" s="75" t="s">
        <v>698</v>
      </c>
      <c r="I1987" s="75" t="s">
        <v>699</v>
      </c>
      <c r="J1987" s="75" t="s">
        <v>700</v>
      </c>
      <c r="K1987" s="75" t="s">
        <v>701</v>
      </c>
    </row>
    <row r="1988" spans="1:11" ht="12.95" customHeight="1">
      <c r="A1988" s="76" t="s">
        <v>702</v>
      </c>
      <c r="B1988" s="76"/>
      <c r="C1988" s="77" t="s">
        <v>703</v>
      </c>
      <c r="D1988" s="77" t="s">
        <v>704</v>
      </c>
      <c r="E1988" s="78" t="s">
        <v>705</v>
      </c>
      <c r="F1988" s="78" t="s">
        <v>706</v>
      </c>
      <c r="G1988" s="78" t="s">
        <v>706</v>
      </c>
      <c r="H1988" s="78" t="s">
        <v>707</v>
      </c>
      <c r="I1988" s="78" t="s">
        <v>708</v>
      </c>
      <c r="J1988" s="78" t="s">
        <v>709</v>
      </c>
      <c r="K1988" s="78" t="s">
        <v>25</v>
      </c>
    </row>
    <row r="1989" spans="1:11" ht="12.95" customHeight="1">
      <c r="A1989" s="76" t="s">
        <v>512</v>
      </c>
      <c r="B1989" s="76"/>
      <c r="C1989" s="77" t="s">
        <v>703</v>
      </c>
      <c r="D1989" s="77" t="s">
        <v>704</v>
      </c>
      <c r="E1989" s="78" t="s">
        <v>705</v>
      </c>
      <c r="F1989" s="78" t="s">
        <v>706</v>
      </c>
      <c r="G1989" s="78" t="s">
        <v>706</v>
      </c>
      <c r="H1989" s="78" t="s">
        <v>707</v>
      </c>
      <c r="I1989" s="78" t="s">
        <v>708</v>
      </c>
      <c r="J1989" s="78" t="s">
        <v>709</v>
      </c>
      <c r="K1989" s="78" t="s">
        <v>25</v>
      </c>
    </row>
    <row r="1990" spans="1:11" ht="12.95" customHeight="1">
      <c r="A1990" s="76" t="s">
        <v>710</v>
      </c>
      <c r="B1990" s="76"/>
      <c r="C1990" s="77" t="s">
        <v>711</v>
      </c>
      <c r="D1990" s="77" t="s">
        <v>712</v>
      </c>
      <c r="E1990" s="78" t="s">
        <v>713</v>
      </c>
      <c r="F1990" s="78" t="s">
        <v>713</v>
      </c>
      <c r="G1990" s="78" t="s">
        <v>713</v>
      </c>
      <c r="H1990" s="78" t="s">
        <v>714</v>
      </c>
      <c r="I1990" s="78" t="s">
        <v>715</v>
      </c>
      <c r="J1990" s="78" t="s">
        <v>25</v>
      </c>
      <c r="K1990" s="78" t="s">
        <v>25</v>
      </c>
    </row>
    <row r="1991" spans="1:11" ht="12.95" customHeight="1">
      <c r="A1991" s="76" t="s">
        <v>551</v>
      </c>
      <c r="B1991" s="76"/>
      <c r="C1991" s="77" t="s">
        <v>716</v>
      </c>
      <c r="D1991" s="77" t="s">
        <v>717</v>
      </c>
      <c r="E1991" s="78" t="s">
        <v>718</v>
      </c>
      <c r="F1991" s="78" t="s">
        <v>718</v>
      </c>
      <c r="G1991" s="78" t="s">
        <v>718</v>
      </c>
      <c r="H1991" s="78" t="s">
        <v>719</v>
      </c>
      <c r="I1991" s="78" t="s">
        <v>720</v>
      </c>
      <c r="J1991" s="78" t="s">
        <v>25</v>
      </c>
      <c r="K1991" s="78" t="s">
        <v>25</v>
      </c>
    </row>
    <row r="1992" spans="1:11" ht="12.95" customHeight="1">
      <c r="A1992" s="76" t="s">
        <v>610</v>
      </c>
      <c r="B1992" s="76"/>
      <c r="C1992" s="77" t="s">
        <v>721</v>
      </c>
      <c r="D1992" s="77" t="s">
        <v>722</v>
      </c>
      <c r="E1992" s="78" t="s">
        <v>723</v>
      </c>
      <c r="F1992" s="78" t="s">
        <v>723</v>
      </c>
      <c r="G1992" s="78" t="s">
        <v>723</v>
      </c>
      <c r="H1992" s="78" t="s">
        <v>724</v>
      </c>
      <c r="I1992" s="78" t="s">
        <v>725</v>
      </c>
      <c r="J1992" s="78" t="s">
        <v>25</v>
      </c>
      <c r="K1992" s="78" t="s">
        <v>25</v>
      </c>
    </row>
    <row r="1993" spans="1:11" ht="12.95" customHeight="1">
      <c r="A1993" s="76" t="s">
        <v>726</v>
      </c>
      <c r="B1993" s="76"/>
      <c r="C1993" s="77" t="s">
        <v>727</v>
      </c>
      <c r="D1993" s="77" t="s">
        <v>728</v>
      </c>
      <c r="E1993" s="78" t="s">
        <v>729</v>
      </c>
      <c r="F1993" s="78" t="s">
        <v>729</v>
      </c>
      <c r="G1993" s="78" t="s">
        <v>729</v>
      </c>
      <c r="H1993" s="78" t="s">
        <v>730</v>
      </c>
      <c r="I1993" s="78" t="s">
        <v>731</v>
      </c>
      <c r="J1993" s="78" t="s">
        <v>25</v>
      </c>
      <c r="K1993" s="78" t="s">
        <v>25</v>
      </c>
    </row>
    <row r="1994" spans="1:11" ht="12.95" customHeight="1">
      <c r="A1994" s="76" t="s">
        <v>563</v>
      </c>
      <c r="B1994" s="76"/>
      <c r="C1994" s="77" t="s">
        <v>732</v>
      </c>
      <c r="D1994" s="77" t="s">
        <v>733</v>
      </c>
      <c r="E1994" s="78" t="s">
        <v>734</v>
      </c>
      <c r="F1994" s="78" t="s">
        <v>734</v>
      </c>
      <c r="G1994" s="78" t="s">
        <v>734</v>
      </c>
      <c r="H1994" s="78" t="s">
        <v>735</v>
      </c>
      <c r="I1994" s="78" t="s">
        <v>736</v>
      </c>
      <c r="J1994" s="78" t="s">
        <v>25</v>
      </c>
      <c r="K1994" s="78" t="s">
        <v>25</v>
      </c>
    </row>
    <row r="1995" spans="1:11" ht="12.95" customHeight="1">
      <c r="A1995" s="76" t="s">
        <v>582</v>
      </c>
      <c r="B1995" s="76"/>
      <c r="C1995" s="77" t="s">
        <v>737</v>
      </c>
      <c r="D1995" s="77" t="s">
        <v>738</v>
      </c>
      <c r="E1995" s="78" t="s">
        <v>739</v>
      </c>
      <c r="F1995" s="78" t="s">
        <v>739</v>
      </c>
      <c r="G1995" s="78" t="s">
        <v>739</v>
      </c>
      <c r="H1995" s="78" t="s">
        <v>740</v>
      </c>
      <c r="I1995" s="78" t="s">
        <v>741</v>
      </c>
      <c r="J1995" s="78" t="s">
        <v>25</v>
      </c>
      <c r="K1995" s="78" t="s">
        <v>25</v>
      </c>
    </row>
    <row r="1996" spans="1:11" ht="12.95" customHeight="1">
      <c r="A1996" s="76" t="s">
        <v>742</v>
      </c>
      <c r="B1996" s="76"/>
      <c r="C1996" s="77" t="s">
        <v>743</v>
      </c>
      <c r="D1996" s="77" t="s">
        <v>744</v>
      </c>
      <c r="E1996" s="78" t="s">
        <v>745</v>
      </c>
      <c r="F1996" s="78" t="s">
        <v>746</v>
      </c>
      <c r="G1996" s="78" t="s">
        <v>747</v>
      </c>
      <c r="H1996" s="78" t="s">
        <v>748</v>
      </c>
      <c r="I1996" s="78" t="s">
        <v>749</v>
      </c>
      <c r="J1996" s="78" t="s">
        <v>750</v>
      </c>
      <c r="K1996" s="78" t="s">
        <v>751</v>
      </c>
    </row>
    <row r="1997" spans="1:11" ht="12.95" customHeight="1">
      <c r="A1997" s="76" t="s">
        <v>521</v>
      </c>
      <c r="B1997" s="76"/>
      <c r="C1997" s="77" t="s">
        <v>752</v>
      </c>
      <c r="D1997" s="77" t="s">
        <v>753</v>
      </c>
      <c r="E1997" s="78" t="s">
        <v>754</v>
      </c>
      <c r="F1997" s="78" t="s">
        <v>755</v>
      </c>
      <c r="G1997" s="78" t="s">
        <v>756</v>
      </c>
      <c r="H1997" s="78" t="s">
        <v>757</v>
      </c>
      <c r="I1997" s="78" t="s">
        <v>758</v>
      </c>
      <c r="J1997" s="78" t="s">
        <v>759</v>
      </c>
      <c r="K1997" s="78" t="s">
        <v>760</v>
      </c>
    </row>
    <row r="1998" spans="1:11" ht="12.95" customHeight="1">
      <c r="A1998" s="76" t="s">
        <v>605</v>
      </c>
      <c r="B1998" s="76"/>
      <c r="C1998" s="77" t="s">
        <v>761</v>
      </c>
      <c r="D1998" s="77" t="s">
        <v>762</v>
      </c>
      <c r="E1998" s="78" t="s">
        <v>763</v>
      </c>
      <c r="F1998" s="78" t="s">
        <v>763</v>
      </c>
      <c r="G1998" s="78" t="s">
        <v>763</v>
      </c>
      <c r="H1998" s="78" t="s">
        <v>764</v>
      </c>
      <c r="I1998" s="78" t="s">
        <v>765</v>
      </c>
      <c r="J1998" s="78" t="s">
        <v>25</v>
      </c>
      <c r="K1998" s="78" t="s">
        <v>25</v>
      </c>
    </row>
    <row r="1999" spans="1:11" ht="12.95" customHeight="1">
      <c r="A1999" s="76" t="s">
        <v>553</v>
      </c>
      <c r="B1999" s="76"/>
      <c r="C1999" s="77" t="s">
        <v>766</v>
      </c>
      <c r="D1999" s="77" t="s">
        <v>767</v>
      </c>
      <c r="E1999" s="78" t="s">
        <v>768</v>
      </c>
      <c r="F1999" s="78" t="s">
        <v>769</v>
      </c>
      <c r="G1999" s="78" t="s">
        <v>770</v>
      </c>
      <c r="H1999" s="78" t="s">
        <v>771</v>
      </c>
      <c r="I1999" s="78" t="s">
        <v>772</v>
      </c>
      <c r="J1999" s="78" t="s">
        <v>773</v>
      </c>
      <c r="K1999" s="78" t="s">
        <v>774</v>
      </c>
    </row>
    <row r="2000" spans="1:11" ht="12.95" customHeight="1">
      <c r="A2000" s="76" t="s">
        <v>775</v>
      </c>
      <c r="B2000" s="76"/>
      <c r="C2000" s="77" t="s">
        <v>776</v>
      </c>
      <c r="D2000" s="77" t="s">
        <v>777</v>
      </c>
      <c r="E2000" s="78" t="s">
        <v>778</v>
      </c>
      <c r="F2000" s="78" t="s">
        <v>778</v>
      </c>
      <c r="G2000" s="78" t="s">
        <v>778</v>
      </c>
      <c r="H2000" s="78" t="s">
        <v>779</v>
      </c>
      <c r="I2000" s="78" t="s">
        <v>780</v>
      </c>
      <c r="J2000" s="78" t="s">
        <v>25</v>
      </c>
      <c r="K2000" s="78" t="s">
        <v>25</v>
      </c>
    </row>
    <row r="2001" spans="1:11" ht="12.95" customHeight="1">
      <c r="A2001" s="76" t="s">
        <v>611</v>
      </c>
      <c r="B2001" s="76"/>
      <c r="C2001" s="77" t="s">
        <v>776</v>
      </c>
      <c r="D2001" s="77" t="s">
        <v>777</v>
      </c>
      <c r="E2001" s="78" t="s">
        <v>778</v>
      </c>
      <c r="F2001" s="78" t="s">
        <v>778</v>
      </c>
      <c r="G2001" s="78" t="s">
        <v>778</v>
      </c>
      <c r="H2001" s="78" t="s">
        <v>779</v>
      </c>
      <c r="I2001" s="78" t="s">
        <v>780</v>
      </c>
      <c r="J2001" s="78" t="s">
        <v>25</v>
      </c>
      <c r="K2001" s="78" t="s">
        <v>25</v>
      </c>
    </row>
    <row r="2002" spans="1:11" ht="12.95" customHeight="1">
      <c r="A2002" s="76" t="s">
        <v>781</v>
      </c>
      <c r="B2002" s="76"/>
      <c r="C2002" s="77" t="s">
        <v>782</v>
      </c>
      <c r="D2002" s="77" t="s">
        <v>783</v>
      </c>
      <c r="E2002" s="78" t="s">
        <v>784</v>
      </c>
      <c r="F2002" s="78" t="s">
        <v>784</v>
      </c>
      <c r="G2002" s="78" t="s">
        <v>784</v>
      </c>
      <c r="H2002" s="78" t="s">
        <v>785</v>
      </c>
      <c r="I2002" s="78" t="s">
        <v>786</v>
      </c>
      <c r="J2002" s="78" t="s">
        <v>25</v>
      </c>
      <c r="K2002" s="78" t="s">
        <v>25</v>
      </c>
    </row>
    <row r="2003" spans="1:11" ht="12.95" customHeight="1">
      <c r="A2003" s="76" t="s">
        <v>531</v>
      </c>
      <c r="B2003" s="76"/>
      <c r="C2003" s="77" t="s">
        <v>787</v>
      </c>
      <c r="D2003" s="77" t="s">
        <v>788</v>
      </c>
      <c r="E2003" s="78" t="s">
        <v>789</v>
      </c>
      <c r="F2003" s="78" t="s">
        <v>789</v>
      </c>
      <c r="G2003" s="78" t="s">
        <v>789</v>
      </c>
      <c r="H2003" s="78" t="s">
        <v>790</v>
      </c>
      <c r="I2003" s="78" t="s">
        <v>791</v>
      </c>
      <c r="J2003" s="78" t="s">
        <v>25</v>
      </c>
      <c r="K2003" s="78" t="s">
        <v>25</v>
      </c>
    </row>
    <row r="2004" spans="1:11" ht="12.95" customHeight="1">
      <c r="A2004" s="76" t="s">
        <v>612</v>
      </c>
      <c r="B2004" s="76"/>
      <c r="C2004" s="77" t="s">
        <v>792</v>
      </c>
      <c r="D2004" s="77" t="s">
        <v>793</v>
      </c>
      <c r="E2004" s="78" t="s">
        <v>794</v>
      </c>
      <c r="F2004" s="78" t="s">
        <v>794</v>
      </c>
      <c r="G2004" s="78" t="s">
        <v>794</v>
      </c>
      <c r="H2004" s="78" t="s">
        <v>795</v>
      </c>
      <c r="I2004" s="78" t="s">
        <v>796</v>
      </c>
      <c r="J2004" s="78" t="s">
        <v>25</v>
      </c>
      <c r="K2004" s="78" t="s">
        <v>25</v>
      </c>
    </row>
    <row r="2005" spans="1:11" ht="12.95" customHeight="1">
      <c r="A2005" s="76" t="s">
        <v>797</v>
      </c>
      <c r="B2005" s="76"/>
      <c r="C2005" s="77" t="s">
        <v>798</v>
      </c>
      <c r="D2005" s="77" t="s">
        <v>48</v>
      </c>
      <c r="E2005" s="78" t="s">
        <v>49</v>
      </c>
      <c r="F2005" s="78" t="s">
        <v>50</v>
      </c>
      <c r="G2005" s="78" t="s">
        <v>50</v>
      </c>
      <c r="H2005" s="78" t="s">
        <v>799</v>
      </c>
      <c r="I2005" s="78" t="s">
        <v>51</v>
      </c>
      <c r="J2005" s="78" t="s">
        <v>52</v>
      </c>
      <c r="K2005" s="78" t="s">
        <v>25</v>
      </c>
    </row>
    <row r="2006" spans="1:11" ht="12.95" customHeight="1">
      <c r="A2006" s="76" t="s">
        <v>547</v>
      </c>
      <c r="B2006" s="76"/>
      <c r="C2006" s="77" t="s">
        <v>798</v>
      </c>
      <c r="D2006" s="77" t="s">
        <v>48</v>
      </c>
      <c r="E2006" s="78" t="s">
        <v>800</v>
      </c>
      <c r="F2006" s="78" t="s">
        <v>801</v>
      </c>
      <c r="G2006" s="78" t="s">
        <v>801</v>
      </c>
      <c r="H2006" s="78" t="s">
        <v>799</v>
      </c>
      <c r="I2006" s="78" t="s">
        <v>802</v>
      </c>
      <c r="J2006" s="78" t="s">
        <v>803</v>
      </c>
      <c r="K2006" s="78" t="s">
        <v>25</v>
      </c>
    </row>
    <row r="2007" spans="1:11" ht="12.95" customHeight="1" thickBot="1">
      <c r="A2007" s="79" t="s">
        <v>665</v>
      </c>
      <c r="B2007" s="79"/>
      <c r="C2007" s="80" t="s">
        <v>54</v>
      </c>
      <c r="D2007" s="80" t="s">
        <v>54</v>
      </c>
      <c r="E2007" s="81" t="s">
        <v>464</v>
      </c>
      <c r="F2007" s="81" t="s">
        <v>464</v>
      </c>
      <c r="G2007" s="81" t="s">
        <v>464</v>
      </c>
      <c r="H2007" s="81" t="s">
        <v>54</v>
      </c>
      <c r="I2007" s="81" t="s">
        <v>54</v>
      </c>
      <c r="J2007" s="81" t="s">
        <v>25</v>
      </c>
      <c r="K2007" s="81" t="s">
        <v>25</v>
      </c>
    </row>
    <row r="2008" spans="1:11" ht="12.95" customHeight="1">
      <c r="A2008" s="76"/>
      <c r="B2008" s="76"/>
      <c r="C2008" s="77"/>
      <c r="D2008" s="77"/>
      <c r="E2008" s="78"/>
      <c r="F2008" s="78"/>
      <c r="G2008" s="78"/>
      <c r="H2008" s="78"/>
      <c r="I2008" s="78"/>
      <c r="J2008" s="78"/>
      <c r="K2008" s="78"/>
    </row>
    <row r="2009" spans="1:11" ht="12.95" customHeight="1">
      <c r="A2009" s="76"/>
      <c r="B2009" s="76"/>
      <c r="C2009" s="77"/>
      <c r="D2009" s="77"/>
      <c r="E2009" s="78"/>
      <c r="F2009" s="78"/>
      <c r="G2009" s="78"/>
      <c r="H2009" s="78"/>
      <c r="I2009" s="78"/>
      <c r="J2009" s="78"/>
      <c r="K2009" s="78"/>
    </row>
    <row r="2010" spans="1:11" ht="12.95" customHeight="1">
      <c r="A2010" s="73" t="s">
        <v>804</v>
      </c>
      <c r="B2010" s="73"/>
      <c r="C2010" s="74" t="s">
        <v>805</v>
      </c>
      <c r="D2010" s="74" t="s">
        <v>694</v>
      </c>
      <c r="E2010" s="75" t="s">
        <v>695</v>
      </c>
      <c r="F2010" s="75" t="s">
        <v>696</v>
      </c>
      <c r="G2010" s="75" t="s">
        <v>697</v>
      </c>
      <c r="H2010" s="75" t="s">
        <v>806</v>
      </c>
      <c r="I2010" s="75" t="s">
        <v>699</v>
      </c>
      <c r="J2010" s="75" t="s">
        <v>700</v>
      </c>
      <c r="K2010" s="75" t="s">
        <v>701</v>
      </c>
    </row>
    <row r="2011" spans="1:11" ht="12.95" customHeight="1">
      <c r="A2011" s="76" t="s">
        <v>702</v>
      </c>
      <c r="B2011" s="76"/>
      <c r="C2011" s="77" t="s">
        <v>807</v>
      </c>
      <c r="D2011" s="77" t="s">
        <v>808</v>
      </c>
      <c r="E2011" s="78" t="s">
        <v>809</v>
      </c>
      <c r="F2011" s="78" t="s">
        <v>810</v>
      </c>
      <c r="G2011" s="78" t="s">
        <v>811</v>
      </c>
      <c r="H2011" s="78" t="s">
        <v>812</v>
      </c>
      <c r="I2011" s="78" t="s">
        <v>813</v>
      </c>
      <c r="J2011" s="78" t="s">
        <v>709</v>
      </c>
      <c r="K2011" s="78" t="s">
        <v>814</v>
      </c>
    </row>
    <row r="2012" spans="1:11" ht="12.95" customHeight="1">
      <c r="A2012" s="76" t="s">
        <v>512</v>
      </c>
      <c r="B2012" s="76"/>
      <c r="C2012" s="77" t="s">
        <v>807</v>
      </c>
      <c r="D2012" s="77" t="s">
        <v>808</v>
      </c>
      <c r="E2012" s="78" t="s">
        <v>809</v>
      </c>
      <c r="F2012" s="78" t="s">
        <v>810</v>
      </c>
      <c r="G2012" s="78" t="s">
        <v>811</v>
      </c>
      <c r="H2012" s="78" t="s">
        <v>812</v>
      </c>
      <c r="I2012" s="78" t="s">
        <v>813</v>
      </c>
      <c r="J2012" s="78" t="s">
        <v>709</v>
      </c>
      <c r="K2012" s="78" t="s">
        <v>814</v>
      </c>
    </row>
    <row r="2013" spans="1:11" ht="12.95" customHeight="1">
      <c r="A2013" s="76" t="s">
        <v>710</v>
      </c>
      <c r="B2013" s="76"/>
      <c r="C2013" s="77" t="s">
        <v>815</v>
      </c>
      <c r="D2013" s="77" t="s">
        <v>712</v>
      </c>
      <c r="E2013" s="78" t="s">
        <v>713</v>
      </c>
      <c r="F2013" s="78" t="s">
        <v>713</v>
      </c>
      <c r="G2013" s="78" t="s">
        <v>713</v>
      </c>
      <c r="H2013" s="78" t="s">
        <v>816</v>
      </c>
      <c r="I2013" s="78" t="s">
        <v>715</v>
      </c>
      <c r="J2013" s="78" t="s">
        <v>25</v>
      </c>
      <c r="K2013" s="78" t="s">
        <v>25</v>
      </c>
    </row>
    <row r="2014" spans="1:11" ht="12.95" customHeight="1">
      <c r="A2014" s="76" t="s">
        <v>551</v>
      </c>
      <c r="B2014" s="76"/>
      <c r="C2014" s="77" t="s">
        <v>817</v>
      </c>
      <c r="D2014" s="77" t="s">
        <v>717</v>
      </c>
      <c r="E2014" s="78" t="s">
        <v>718</v>
      </c>
      <c r="F2014" s="78" t="s">
        <v>718</v>
      </c>
      <c r="G2014" s="78" t="s">
        <v>718</v>
      </c>
      <c r="H2014" s="78" t="s">
        <v>818</v>
      </c>
      <c r="I2014" s="78" t="s">
        <v>720</v>
      </c>
      <c r="J2014" s="78" t="s">
        <v>25</v>
      </c>
      <c r="K2014" s="78" t="s">
        <v>25</v>
      </c>
    </row>
    <row r="2015" spans="1:11" ht="12.95" customHeight="1">
      <c r="A2015" s="76" t="s">
        <v>610</v>
      </c>
      <c r="B2015" s="76"/>
      <c r="C2015" s="77" t="s">
        <v>819</v>
      </c>
      <c r="D2015" s="77" t="s">
        <v>722</v>
      </c>
      <c r="E2015" s="78" t="s">
        <v>723</v>
      </c>
      <c r="F2015" s="78" t="s">
        <v>723</v>
      </c>
      <c r="G2015" s="78" t="s">
        <v>723</v>
      </c>
      <c r="H2015" s="78" t="s">
        <v>820</v>
      </c>
      <c r="I2015" s="78" t="s">
        <v>725</v>
      </c>
      <c r="J2015" s="78" t="s">
        <v>25</v>
      </c>
      <c r="K2015" s="78" t="s">
        <v>25</v>
      </c>
    </row>
    <row r="2016" spans="1:11" ht="12.95" customHeight="1">
      <c r="A2016" s="76" t="s">
        <v>726</v>
      </c>
      <c r="B2016" s="76"/>
      <c r="C2016" s="77" t="s">
        <v>821</v>
      </c>
      <c r="D2016" s="77" t="s">
        <v>822</v>
      </c>
      <c r="E2016" s="78" t="s">
        <v>823</v>
      </c>
      <c r="F2016" s="78" t="s">
        <v>823</v>
      </c>
      <c r="G2016" s="78" t="s">
        <v>823</v>
      </c>
      <c r="H2016" s="78" t="s">
        <v>824</v>
      </c>
      <c r="I2016" s="78" t="s">
        <v>741</v>
      </c>
      <c r="J2016" s="78" t="s">
        <v>25</v>
      </c>
      <c r="K2016" s="78" t="s">
        <v>25</v>
      </c>
    </row>
    <row r="2017" spans="1:11" ht="12.95" customHeight="1">
      <c r="A2017" s="76" t="s">
        <v>563</v>
      </c>
      <c r="B2017" s="76"/>
      <c r="C2017" s="77" t="s">
        <v>825</v>
      </c>
      <c r="D2017" s="77" t="s">
        <v>826</v>
      </c>
      <c r="E2017" s="78" t="s">
        <v>827</v>
      </c>
      <c r="F2017" s="78" t="s">
        <v>827</v>
      </c>
      <c r="G2017" s="78" t="s">
        <v>827</v>
      </c>
      <c r="H2017" s="78" t="s">
        <v>828</v>
      </c>
      <c r="I2017" s="78" t="s">
        <v>829</v>
      </c>
      <c r="J2017" s="78" t="s">
        <v>25</v>
      </c>
      <c r="K2017" s="78" t="s">
        <v>25</v>
      </c>
    </row>
    <row r="2018" spans="1:11" ht="12.95" customHeight="1">
      <c r="A2018" s="76" t="s">
        <v>582</v>
      </c>
      <c r="B2018" s="76"/>
      <c r="C2018" s="77" t="s">
        <v>830</v>
      </c>
      <c r="D2018" s="77" t="s">
        <v>738</v>
      </c>
      <c r="E2018" s="78" t="s">
        <v>739</v>
      </c>
      <c r="F2018" s="78" t="s">
        <v>739</v>
      </c>
      <c r="G2018" s="78" t="s">
        <v>739</v>
      </c>
      <c r="H2018" s="78" t="s">
        <v>831</v>
      </c>
      <c r="I2018" s="78" t="s">
        <v>741</v>
      </c>
      <c r="J2018" s="78" t="s">
        <v>25</v>
      </c>
      <c r="K2018" s="78" t="s">
        <v>25</v>
      </c>
    </row>
    <row r="2019" spans="1:11" ht="12.95" customHeight="1">
      <c r="A2019" s="76" t="s">
        <v>742</v>
      </c>
      <c r="B2019" s="76"/>
      <c r="C2019" s="77" t="s">
        <v>832</v>
      </c>
      <c r="D2019" s="77" t="s">
        <v>833</v>
      </c>
      <c r="E2019" s="78" t="s">
        <v>834</v>
      </c>
      <c r="F2019" s="78" t="s">
        <v>835</v>
      </c>
      <c r="G2019" s="78" t="s">
        <v>836</v>
      </c>
      <c r="H2019" s="78" t="s">
        <v>837</v>
      </c>
      <c r="I2019" s="78" t="s">
        <v>838</v>
      </c>
      <c r="J2019" s="78" t="s">
        <v>839</v>
      </c>
      <c r="K2019" s="78" t="s">
        <v>98</v>
      </c>
    </row>
    <row r="2020" spans="1:11" ht="12.95" customHeight="1">
      <c r="A2020" s="76" t="s">
        <v>521</v>
      </c>
      <c r="B2020" s="76"/>
      <c r="C2020" s="77" t="s">
        <v>840</v>
      </c>
      <c r="D2020" s="77" t="s">
        <v>841</v>
      </c>
      <c r="E2020" s="78" t="s">
        <v>842</v>
      </c>
      <c r="F2020" s="78" t="s">
        <v>843</v>
      </c>
      <c r="G2020" s="78" t="s">
        <v>844</v>
      </c>
      <c r="H2020" s="78" t="s">
        <v>845</v>
      </c>
      <c r="I2020" s="78" t="s">
        <v>846</v>
      </c>
      <c r="J2020" s="78" t="s">
        <v>847</v>
      </c>
      <c r="K2020" s="78" t="s">
        <v>848</v>
      </c>
    </row>
    <row r="2021" spans="1:11" ht="12.95" customHeight="1">
      <c r="A2021" s="76" t="s">
        <v>605</v>
      </c>
      <c r="B2021" s="76"/>
      <c r="C2021" s="77" t="s">
        <v>849</v>
      </c>
      <c r="D2021" s="77" t="s">
        <v>850</v>
      </c>
      <c r="E2021" s="78" t="s">
        <v>851</v>
      </c>
      <c r="F2021" s="78" t="s">
        <v>851</v>
      </c>
      <c r="G2021" s="78" t="s">
        <v>851</v>
      </c>
      <c r="H2021" s="78" t="s">
        <v>852</v>
      </c>
      <c r="I2021" s="78" t="s">
        <v>853</v>
      </c>
      <c r="J2021" s="78" t="s">
        <v>25</v>
      </c>
      <c r="K2021" s="78" t="s">
        <v>25</v>
      </c>
    </row>
    <row r="2022" spans="1:11" ht="12.95" customHeight="1">
      <c r="A2022" s="76" t="s">
        <v>553</v>
      </c>
      <c r="B2022" s="76"/>
      <c r="C2022" s="77" t="s">
        <v>854</v>
      </c>
      <c r="D2022" s="77" t="s">
        <v>855</v>
      </c>
      <c r="E2022" s="78" t="s">
        <v>768</v>
      </c>
      <c r="F2022" s="78" t="s">
        <v>769</v>
      </c>
      <c r="G2022" s="78" t="s">
        <v>770</v>
      </c>
      <c r="H2022" s="78" t="s">
        <v>856</v>
      </c>
      <c r="I2022" s="78" t="s">
        <v>857</v>
      </c>
      <c r="J2022" s="78" t="s">
        <v>773</v>
      </c>
      <c r="K2022" s="78" t="s">
        <v>774</v>
      </c>
    </row>
    <row r="2023" spans="1:11" ht="12.95" customHeight="1">
      <c r="A2023" s="76" t="s">
        <v>606</v>
      </c>
      <c r="B2023" s="76"/>
      <c r="C2023" s="77" t="s">
        <v>858</v>
      </c>
      <c r="D2023" s="77" t="s">
        <v>859</v>
      </c>
      <c r="E2023" s="78" t="s">
        <v>860</v>
      </c>
      <c r="F2023" s="78" t="s">
        <v>860</v>
      </c>
      <c r="G2023" s="78" t="s">
        <v>860</v>
      </c>
      <c r="H2023" s="78" t="s">
        <v>861</v>
      </c>
      <c r="I2023" s="78" t="s">
        <v>862</v>
      </c>
      <c r="J2023" s="78" t="s">
        <v>25</v>
      </c>
      <c r="K2023" s="78" t="s">
        <v>25</v>
      </c>
    </row>
    <row r="2024" spans="1:11" ht="12.95" customHeight="1">
      <c r="A2024" s="76" t="s">
        <v>775</v>
      </c>
      <c r="B2024" s="76"/>
      <c r="C2024" s="77" t="s">
        <v>863</v>
      </c>
      <c r="D2024" s="77" t="s">
        <v>777</v>
      </c>
      <c r="E2024" s="78" t="s">
        <v>778</v>
      </c>
      <c r="F2024" s="78" t="s">
        <v>778</v>
      </c>
      <c r="G2024" s="78" t="s">
        <v>778</v>
      </c>
      <c r="H2024" s="78" t="s">
        <v>864</v>
      </c>
      <c r="I2024" s="78" t="s">
        <v>780</v>
      </c>
      <c r="J2024" s="78" t="s">
        <v>25</v>
      </c>
      <c r="K2024" s="78" t="s">
        <v>25</v>
      </c>
    </row>
    <row r="2025" spans="1:11" ht="12.95" customHeight="1">
      <c r="A2025" s="76" t="s">
        <v>611</v>
      </c>
      <c r="B2025" s="76"/>
      <c r="C2025" s="77" t="s">
        <v>863</v>
      </c>
      <c r="D2025" s="77" t="s">
        <v>777</v>
      </c>
      <c r="E2025" s="78" t="s">
        <v>778</v>
      </c>
      <c r="F2025" s="78" t="s">
        <v>778</v>
      </c>
      <c r="G2025" s="78" t="s">
        <v>778</v>
      </c>
      <c r="H2025" s="78" t="s">
        <v>864</v>
      </c>
      <c r="I2025" s="78" t="s">
        <v>780</v>
      </c>
      <c r="J2025" s="78" t="s">
        <v>25</v>
      </c>
      <c r="K2025" s="78" t="s">
        <v>25</v>
      </c>
    </row>
    <row r="2026" spans="1:11" ht="12.95" customHeight="1">
      <c r="A2026" s="76" t="s">
        <v>781</v>
      </c>
      <c r="B2026" s="76"/>
      <c r="C2026" s="77" t="s">
        <v>865</v>
      </c>
      <c r="D2026" s="77" t="s">
        <v>866</v>
      </c>
      <c r="E2026" s="78" t="s">
        <v>784</v>
      </c>
      <c r="F2026" s="78" t="s">
        <v>784</v>
      </c>
      <c r="G2026" s="78" t="s">
        <v>784</v>
      </c>
      <c r="H2026" s="78" t="s">
        <v>867</v>
      </c>
      <c r="I2026" s="78" t="s">
        <v>868</v>
      </c>
      <c r="J2026" s="78" t="s">
        <v>25</v>
      </c>
      <c r="K2026" s="78" t="s">
        <v>25</v>
      </c>
    </row>
    <row r="2027" spans="1:11" ht="12.95" customHeight="1">
      <c r="A2027" s="76" t="s">
        <v>531</v>
      </c>
      <c r="B2027" s="76"/>
      <c r="C2027" s="77" t="s">
        <v>869</v>
      </c>
      <c r="D2027" s="77" t="s">
        <v>870</v>
      </c>
      <c r="E2027" s="78" t="s">
        <v>789</v>
      </c>
      <c r="F2027" s="78" t="s">
        <v>789</v>
      </c>
      <c r="G2027" s="78" t="s">
        <v>789</v>
      </c>
      <c r="H2027" s="78" t="s">
        <v>871</v>
      </c>
      <c r="I2027" s="78" t="s">
        <v>872</v>
      </c>
      <c r="J2027" s="78" t="s">
        <v>25</v>
      </c>
      <c r="K2027" s="78" t="s">
        <v>25</v>
      </c>
    </row>
    <row r="2028" spans="1:11" ht="12.95" customHeight="1">
      <c r="A2028" s="76" t="s">
        <v>612</v>
      </c>
      <c r="B2028" s="76"/>
      <c r="C2028" s="77" t="s">
        <v>873</v>
      </c>
      <c r="D2028" s="77" t="s">
        <v>793</v>
      </c>
      <c r="E2028" s="78" t="s">
        <v>794</v>
      </c>
      <c r="F2028" s="78" t="s">
        <v>794</v>
      </c>
      <c r="G2028" s="78" t="s">
        <v>794</v>
      </c>
      <c r="H2028" s="78" t="s">
        <v>874</v>
      </c>
      <c r="I2028" s="78" t="s">
        <v>796</v>
      </c>
      <c r="J2028" s="78" t="s">
        <v>25</v>
      </c>
      <c r="K2028" s="78" t="s">
        <v>25</v>
      </c>
    </row>
    <row r="2029" spans="1:11" ht="12.95" customHeight="1">
      <c r="A2029" s="76" t="s">
        <v>797</v>
      </c>
      <c r="B2029" s="76"/>
      <c r="C2029" s="77" t="s">
        <v>875</v>
      </c>
      <c r="D2029" s="77" t="s">
        <v>876</v>
      </c>
      <c r="E2029" s="78" t="s">
        <v>877</v>
      </c>
      <c r="F2029" s="78" t="s">
        <v>877</v>
      </c>
      <c r="G2029" s="78" t="s">
        <v>877</v>
      </c>
      <c r="H2029" s="78" t="s">
        <v>878</v>
      </c>
      <c r="I2029" s="78" t="s">
        <v>879</v>
      </c>
      <c r="J2029" s="78" t="s">
        <v>25</v>
      </c>
      <c r="K2029" s="78" t="s">
        <v>25</v>
      </c>
    </row>
    <row r="2030" spans="1:11" ht="12.95" customHeight="1">
      <c r="A2030" s="76" t="s">
        <v>547</v>
      </c>
      <c r="B2030" s="76"/>
      <c r="C2030" s="77" t="s">
        <v>875</v>
      </c>
      <c r="D2030" s="77" t="s">
        <v>876</v>
      </c>
      <c r="E2030" s="78" t="s">
        <v>880</v>
      </c>
      <c r="F2030" s="78" t="s">
        <v>880</v>
      </c>
      <c r="G2030" s="78" t="s">
        <v>880</v>
      </c>
      <c r="H2030" s="78" t="s">
        <v>878</v>
      </c>
      <c r="I2030" s="78" t="s">
        <v>881</v>
      </c>
      <c r="J2030" s="78" t="s">
        <v>25</v>
      </c>
      <c r="K2030" s="78" t="s">
        <v>25</v>
      </c>
    </row>
    <row r="2031" spans="1:11" ht="12.95" customHeight="1">
      <c r="A2031" s="76" t="s">
        <v>665</v>
      </c>
      <c r="B2031" s="76"/>
      <c r="C2031" s="77" t="s">
        <v>54</v>
      </c>
      <c r="D2031" s="77" t="s">
        <v>54</v>
      </c>
      <c r="E2031" s="78" t="s">
        <v>464</v>
      </c>
      <c r="F2031" s="78" t="s">
        <v>464</v>
      </c>
      <c r="G2031" s="78" t="s">
        <v>464</v>
      </c>
      <c r="H2031" s="78" t="s">
        <v>54</v>
      </c>
      <c r="I2031" s="78" t="s">
        <v>54</v>
      </c>
      <c r="J2031" s="78" t="s">
        <v>25</v>
      </c>
      <c r="K2031" s="78" t="s">
        <v>25</v>
      </c>
    </row>
    <row r="2032" spans="1:11">
      <c r="A2032" s="82"/>
      <c r="B2032" s="82"/>
      <c r="C2032" s="82"/>
      <c r="D2032" s="82"/>
      <c r="E2032" s="82"/>
      <c r="F2032" s="82"/>
      <c r="G2032" s="82"/>
      <c r="H2032" s="82"/>
      <c r="I2032" s="82"/>
    </row>
    <row r="2033" spans="1:11">
      <c r="A2033" s="82"/>
      <c r="B2033" s="82"/>
      <c r="C2033" s="82"/>
      <c r="D2033" s="82"/>
      <c r="E2033" s="82"/>
      <c r="F2033" s="82"/>
      <c r="G2033" s="82"/>
      <c r="H2033" s="82"/>
      <c r="I2033" s="82"/>
      <c r="J2033" s="82"/>
      <c r="K2033" s="82"/>
    </row>
  </sheetData>
  <mergeCells count="39">
    <mergeCell ref="A1977:B1977"/>
    <mergeCell ref="A1985:K1985"/>
    <mergeCell ref="A1986:K1986"/>
    <mergeCell ref="A1249:B1249"/>
    <mergeCell ref="A1426:B1426"/>
    <mergeCell ref="A1435:B1435"/>
    <mergeCell ref="A1775:B1775"/>
    <mergeCell ref="A1791:B1791"/>
    <mergeCell ref="A1847:B1847"/>
    <mergeCell ref="A1039:B1039"/>
    <mergeCell ref="A1067:B1067"/>
    <mergeCell ref="A1073:B1073"/>
    <mergeCell ref="A1089:B1089"/>
    <mergeCell ref="A1217:B1217"/>
    <mergeCell ref="A1233:B1233"/>
    <mergeCell ref="A634:B634"/>
    <mergeCell ref="A641:B641"/>
    <mergeCell ref="A670:B670"/>
    <mergeCell ref="A755:B755"/>
    <mergeCell ref="A856:B856"/>
    <mergeCell ref="A1000:B1000"/>
    <mergeCell ref="A166:B166"/>
    <mergeCell ref="A469:B469"/>
    <mergeCell ref="A504:B504"/>
    <mergeCell ref="A540:B540"/>
    <mergeCell ref="A594:B594"/>
    <mergeCell ref="A619:B619"/>
    <mergeCell ref="A11:B11"/>
    <mergeCell ref="A12:B12"/>
    <mergeCell ref="A70:B70"/>
    <mergeCell ref="A77:B77"/>
    <mergeCell ref="A94:B94"/>
    <mergeCell ref="A105:B105"/>
    <mergeCell ref="A1:J1"/>
    <mergeCell ref="A2:K2"/>
    <mergeCell ref="A4:J4"/>
    <mergeCell ref="A5:J5"/>
    <mergeCell ref="B7:B8"/>
    <mergeCell ref="H8:K8"/>
  </mergeCells>
  <pageMargins left="0.31496062992125984" right="0.31496062992125984" top="0.74803149606299213" bottom="0.74803149606299213" header="0.31496062992125984" footer="0.31496062992125984"/>
  <pageSetup scale="75" firstPageNumber="6" orientation="landscape" useFirstPageNumber="1" horizontalDpi="300" verticalDpi="300" r:id="rId1"/>
  <headerFooter alignWithMargins="0">
    <oddFooter>Stranica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zoomScaleNormal="100" workbookViewId="0">
      <selection activeCell="C7" sqref="C7"/>
    </sheetView>
  </sheetViews>
  <sheetFormatPr defaultRowHeight="12.75"/>
  <cols>
    <col min="1" max="1" width="11.7109375" style="50" customWidth="1"/>
    <col min="2" max="2" width="57.28515625" style="50" customWidth="1"/>
    <col min="3" max="3" width="23.85546875" style="50" customWidth="1"/>
    <col min="4" max="7" width="14.85546875" style="50" customWidth="1"/>
    <col min="8" max="8" width="8.85546875" style="50" customWidth="1"/>
    <col min="9" max="11" width="8.5703125" style="50" customWidth="1"/>
    <col min="12" max="256" width="9.140625" style="50"/>
    <col min="257" max="257" width="11.7109375" style="50" customWidth="1"/>
    <col min="258" max="258" width="57.28515625" style="50" customWidth="1"/>
    <col min="259" max="259" width="23.85546875" style="50" customWidth="1"/>
    <col min="260" max="263" width="14.85546875" style="50" customWidth="1"/>
    <col min="264" max="264" width="8.85546875" style="50" customWidth="1"/>
    <col min="265" max="267" width="8.5703125" style="50" customWidth="1"/>
    <col min="268" max="512" width="9.140625" style="50"/>
    <col min="513" max="513" width="11.7109375" style="50" customWidth="1"/>
    <col min="514" max="514" width="57.28515625" style="50" customWidth="1"/>
    <col min="515" max="515" width="23.85546875" style="50" customWidth="1"/>
    <col min="516" max="519" width="14.85546875" style="50" customWidth="1"/>
    <col min="520" max="520" width="8.85546875" style="50" customWidth="1"/>
    <col min="521" max="523" width="8.5703125" style="50" customWidth="1"/>
    <col min="524" max="768" width="9.140625" style="50"/>
    <col min="769" max="769" width="11.7109375" style="50" customWidth="1"/>
    <col min="770" max="770" width="57.28515625" style="50" customWidth="1"/>
    <col min="771" max="771" width="23.85546875" style="50" customWidth="1"/>
    <col min="772" max="775" width="14.85546875" style="50" customWidth="1"/>
    <col min="776" max="776" width="8.85546875" style="50" customWidth="1"/>
    <col min="777" max="779" width="8.5703125" style="50" customWidth="1"/>
    <col min="780" max="1024" width="9.140625" style="50"/>
    <col min="1025" max="1025" width="11.7109375" style="50" customWidth="1"/>
    <col min="1026" max="1026" width="57.28515625" style="50" customWidth="1"/>
    <col min="1027" max="1027" width="23.85546875" style="50" customWidth="1"/>
    <col min="1028" max="1031" width="14.85546875" style="50" customWidth="1"/>
    <col min="1032" max="1032" width="8.85546875" style="50" customWidth="1"/>
    <col min="1033" max="1035" width="8.5703125" style="50" customWidth="1"/>
    <col min="1036" max="1280" width="9.140625" style="50"/>
    <col min="1281" max="1281" width="11.7109375" style="50" customWidth="1"/>
    <col min="1282" max="1282" width="57.28515625" style="50" customWidth="1"/>
    <col min="1283" max="1283" width="23.85546875" style="50" customWidth="1"/>
    <col min="1284" max="1287" width="14.85546875" style="50" customWidth="1"/>
    <col min="1288" max="1288" width="8.85546875" style="50" customWidth="1"/>
    <col min="1289" max="1291" width="8.5703125" style="50" customWidth="1"/>
    <col min="1292" max="1536" width="9.140625" style="50"/>
    <col min="1537" max="1537" width="11.7109375" style="50" customWidth="1"/>
    <col min="1538" max="1538" width="57.28515625" style="50" customWidth="1"/>
    <col min="1539" max="1539" width="23.85546875" style="50" customWidth="1"/>
    <col min="1540" max="1543" width="14.85546875" style="50" customWidth="1"/>
    <col min="1544" max="1544" width="8.85546875" style="50" customWidth="1"/>
    <col min="1545" max="1547" width="8.5703125" style="50" customWidth="1"/>
    <col min="1548" max="1792" width="9.140625" style="50"/>
    <col min="1793" max="1793" width="11.7109375" style="50" customWidth="1"/>
    <col min="1794" max="1794" width="57.28515625" style="50" customWidth="1"/>
    <col min="1795" max="1795" width="23.85546875" style="50" customWidth="1"/>
    <col min="1796" max="1799" width="14.85546875" style="50" customWidth="1"/>
    <col min="1800" max="1800" width="8.85546875" style="50" customWidth="1"/>
    <col min="1801" max="1803" width="8.5703125" style="50" customWidth="1"/>
    <col min="1804" max="2048" width="9.140625" style="50"/>
    <col min="2049" max="2049" width="11.7109375" style="50" customWidth="1"/>
    <col min="2050" max="2050" width="57.28515625" style="50" customWidth="1"/>
    <col min="2051" max="2051" width="23.85546875" style="50" customWidth="1"/>
    <col min="2052" max="2055" width="14.85546875" style="50" customWidth="1"/>
    <col min="2056" max="2056" width="8.85546875" style="50" customWidth="1"/>
    <col min="2057" max="2059" width="8.5703125" style="50" customWidth="1"/>
    <col min="2060" max="2304" width="9.140625" style="50"/>
    <col min="2305" max="2305" width="11.7109375" style="50" customWidth="1"/>
    <col min="2306" max="2306" width="57.28515625" style="50" customWidth="1"/>
    <col min="2307" max="2307" width="23.85546875" style="50" customWidth="1"/>
    <col min="2308" max="2311" width="14.85546875" style="50" customWidth="1"/>
    <col min="2312" max="2312" width="8.85546875" style="50" customWidth="1"/>
    <col min="2313" max="2315" width="8.5703125" style="50" customWidth="1"/>
    <col min="2316" max="2560" width="9.140625" style="50"/>
    <col min="2561" max="2561" width="11.7109375" style="50" customWidth="1"/>
    <col min="2562" max="2562" width="57.28515625" style="50" customWidth="1"/>
    <col min="2563" max="2563" width="23.85546875" style="50" customWidth="1"/>
    <col min="2564" max="2567" width="14.85546875" style="50" customWidth="1"/>
    <col min="2568" max="2568" width="8.85546875" style="50" customWidth="1"/>
    <col min="2569" max="2571" width="8.5703125" style="50" customWidth="1"/>
    <col min="2572" max="2816" width="9.140625" style="50"/>
    <col min="2817" max="2817" width="11.7109375" style="50" customWidth="1"/>
    <col min="2818" max="2818" width="57.28515625" style="50" customWidth="1"/>
    <col min="2819" max="2819" width="23.85546875" style="50" customWidth="1"/>
    <col min="2820" max="2823" width="14.85546875" style="50" customWidth="1"/>
    <col min="2824" max="2824" width="8.85546875" style="50" customWidth="1"/>
    <col min="2825" max="2827" width="8.5703125" style="50" customWidth="1"/>
    <col min="2828" max="3072" width="9.140625" style="50"/>
    <col min="3073" max="3073" width="11.7109375" style="50" customWidth="1"/>
    <col min="3074" max="3074" width="57.28515625" style="50" customWidth="1"/>
    <col min="3075" max="3075" width="23.85546875" style="50" customWidth="1"/>
    <col min="3076" max="3079" width="14.85546875" style="50" customWidth="1"/>
    <col min="3080" max="3080" width="8.85546875" style="50" customWidth="1"/>
    <col min="3081" max="3083" width="8.5703125" style="50" customWidth="1"/>
    <col min="3084" max="3328" width="9.140625" style="50"/>
    <col min="3329" max="3329" width="11.7109375" style="50" customWidth="1"/>
    <col min="3330" max="3330" width="57.28515625" style="50" customWidth="1"/>
    <col min="3331" max="3331" width="23.85546875" style="50" customWidth="1"/>
    <col min="3332" max="3335" width="14.85546875" style="50" customWidth="1"/>
    <col min="3336" max="3336" width="8.85546875" style="50" customWidth="1"/>
    <col min="3337" max="3339" width="8.5703125" style="50" customWidth="1"/>
    <col min="3340" max="3584" width="9.140625" style="50"/>
    <col min="3585" max="3585" width="11.7109375" style="50" customWidth="1"/>
    <col min="3586" max="3586" width="57.28515625" style="50" customWidth="1"/>
    <col min="3587" max="3587" width="23.85546875" style="50" customWidth="1"/>
    <col min="3588" max="3591" width="14.85546875" style="50" customWidth="1"/>
    <col min="3592" max="3592" width="8.85546875" style="50" customWidth="1"/>
    <col min="3593" max="3595" width="8.5703125" style="50" customWidth="1"/>
    <col min="3596" max="3840" width="9.140625" style="50"/>
    <col min="3841" max="3841" width="11.7109375" style="50" customWidth="1"/>
    <col min="3842" max="3842" width="57.28515625" style="50" customWidth="1"/>
    <col min="3843" max="3843" width="23.85546875" style="50" customWidth="1"/>
    <col min="3844" max="3847" width="14.85546875" style="50" customWidth="1"/>
    <col min="3848" max="3848" width="8.85546875" style="50" customWidth="1"/>
    <col min="3849" max="3851" width="8.5703125" style="50" customWidth="1"/>
    <col min="3852" max="4096" width="9.140625" style="50"/>
    <col min="4097" max="4097" width="11.7109375" style="50" customWidth="1"/>
    <col min="4098" max="4098" width="57.28515625" style="50" customWidth="1"/>
    <col min="4099" max="4099" width="23.85546875" style="50" customWidth="1"/>
    <col min="4100" max="4103" width="14.85546875" style="50" customWidth="1"/>
    <col min="4104" max="4104" width="8.85546875" style="50" customWidth="1"/>
    <col min="4105" max="4107" width="8.5703125" style="50" customWidth="1"/>
    <col min="4108" max="4352" width="9.140625" style="50"/>
    <col min="4353" max="4353" width="11.7109375" style="50" customWidth="1"/>
    <col min="4354" max="4354" width="57.28515625" style="50" customWidth="1"/>
    <col min="4355" max="4355" width="23.85546875" style="50" customWidth="1"/>
    <col min="4356" max="4359" width="14.85546875" style="50" customWidth="1"/>
    <col min="4360" max="4360" width="8.85546875" style="50" customWidth="1"/>
    <col min="4361" max="4363" width="8.5703125" style="50" customWidth="1"/>
    <col min="4364" max="4608" width="9.140625" style="50"/>
    <col min="4609" max="4609" width="11.7109375" style="50" customWidth="1"/>
    <col min="4610" max="4610" width="57.28515625" style="50" customWidth="1"/>
    <col min="4611" max="4611" width="23.85546875" style="50" customWidth="1"/>
    <col min="4612" max="4615" width="14.85546875" style="50" customWidth="1"/>
    <col min="4616" max="4616" width="8.85546875" style="50" customWidth="1"/>
    <col min="4617" max="4619" width="8.5703125" style="50" customWidth="1"/>
    <col min="4620" max="4864" width="9.140625" style="50"/>
    <col min="4865" max="4865" width="11.7109375" style="50" customWidth="1"/>
    <col min="4866" max="4866" width="57.28515625" style="50" customWidth="1"/>
    <col min="4867" max="4867" width="23.85546875" style="50" customWidth="1"/>
    <col min="4868" max="4871" width="14.85546875" style="50" customWidth="1"/>
    <col min="4872" max="4872" width="8.85546875" style="50" customWidth="1"/>
    <col min="4873" max="4875" width="8.5703125" style="50" customWidth="1"/>
    <col min="4876" max="5120" width="9.140625" style="50"/>
    <col min="5121" max="5121" width="11.7109375" style="50" customWidth="1"/>
    <col min="5122" max="5122" width="57.28515625" style="50" customWidth="1"/>
    <col min="5123" max="5123" width="23.85546875" style="50" customWidth="1"/>
    <col min="5124" max="5127" width="14.85546875" style="50" customWidth="1"/>
    <col min="5128" max="5128" width="8.85546875" style="50" customWidth="1"/>
    <col min="5129" max="5131" width="8.5703125" style="50" customWidth="1"/>
    <col min="5132" max="5376" width="9.140625" style="50"/>
    <col min="5377" max="5377" width="11.7109375" style="50" customWidth="1"/>
    <col min="5378" max="5378" width="57.28515625" style="50" customWidth="1"/>
    <col min="5379" max="5379" width="23.85546875" style="50" customWidth="1"/>
    <col min="5380" max="5383" width="14.85546875" style="50" customWidth="1"/>
    <col min="5384" max="5384" width="8.85546875" style="50" customWidth="1"/>
    <col min="5385" max="5387" width="8.5703125" style="50" customWidth="1"/>
    <col min="5388" max="5632" width="9.140625" style="50"/>
    <col min="5633" max="5633" width="11.7109375" style="50" customWidth="1"/>
    <col min="5634" max="5634" width="57.28515625" style="50" customWidth="1"/>
    <col min="5635" max="5635" width="23.85546875" style="50" customWidth="1"/>
    <col min="5636" max="5639" width="14.85546875" style="50" customWidth="1"/>
    <col min="5640" max="5640" width="8.85546875" style="50" customWidth="1"/>
    <col min="5641" max="5643" width="8.5703125" style="50" customWidth="1"/>
    <col min="5644" max="5888" width="9.140625" style="50"/>
    <col min="5889" max="5889" width="11.7109375" style="50" customWidth="1"/>
    <col min="5890" max="5890" width="57.28515625" style="50" customWidth="1"/>
    <col min="5891" max="5891" width="23.85546875" style="50" customWidth="1"/>
    <col min="5892" max="5895" width="14.85546875" style="50" customWidth="1"/>
    <col min="5896" max="5896" width="8.85546875" style="50" customWidth="1"/>
    <col min="5897" max="5899" width="8.5703125" style="50" customWidth="1"/>
    <col min="5900" max="6144" width="9.140625" style="50"/>
    <col min="6145" max="6145" width="11.7109375" style="50" customWidth="1"/>
    <col min="6146" max="6146" width="57.28515625" style="50" customWidth="1"/>
    <col min="6147" max="6147" width="23.85546875" style="50" customWidth="1"/>
    <col min="6148" max="6151" width="14.85546875" style="50" customWidth="1"/>
    <col min="6152" max="6152" width="8.85546875" style="50" customWidth="1"/>
    <col min="6153" max="6155" width="8.5703125" style="50" customWidth="1"/>
    <col min="6156" max="6400" width="9.140625" style="50"/>
    <col min="6401" max="6401" width="11.7109375" style="50" customWidth="1"/>
    <col min="6402" max="6402" width="57.28515625" style="50" customWidth="1"/>
    <col min="6403" max="6403" width="23.85546875" style="50" customWidth="1"/>
    <col min="6404" max="6407" width="14.85546875" style="50" customWidth="1"/>
    <col min="6408" max="6408" width="8.85546875" style="50" customWidth="1"/>
    <col min="6409" max="6411" width="8.5703125" style="50" customWidth="1"/>
    <col min="6412" max="6656" width="9.140625" style="50"/>
    <col min="6657" max="6657" width="11.7109375" style="50" customWidth="1"/>
    <col min="6658" max="6658" width="57.28515625" style="50" customWidth="1"/>
    <col min="6659" max="6659" width="23.85546875" style="50" customWidth="1"/>
    <col min="6660" max="6663" width="14.85546875" style="50" customWidth="1"/>
    <col min="6664" max="6664" width="8.85546875" style="50" customWidth="1"/>
    <col min="6665" max="6667" width="8.5703125" style="50" customWidth="1"/>
    <col min="6668" max="6912" width="9.140625" style="50"/>
    <col min="6913" max="6913" width="11.7109375" style="50" customWidth="1"/>
    <col min="6914" max="6914" width="57.28515625" style="50" customWidth="1"/>
    <col min="6915" max="6915" width="23.85546875" style="50" customWidth="1"/>
    <col min="6916" max="6919" width="14.85546875" style="50" customWidth="1"/>
    <col min="6920" max="6920" width="8.85546875" style="50" customWidth="1"/>
    <col min="6921" max="6923" width="8.5703125" style="50" customWidth="1"/>
    <col min="6924" max="7168" width="9.140625" style="50"/>
    <col min="7169" max="7169" width="11.7109375" style="50" customWidth="1"/>
    <col min="7170" max="7170" width="57.28515625" style="50" customWidth="1"/>
    <col min="7171" max="7171" width="23.85546875" style="50" customWidth="1"/>
    <col min="7172" max="7175" width="14.85546875" style="50" customWidth="1"/>
    <col min="7176" max="7176" width="8.85546875" style="50" customWidth="1"/>
    <col min="7177" max="7179" width="8.5703125" style="50" customWidth="1"/>
    <col min="7180" max="7424" width="9.140625" style="50"/>
    <col min="7425" max="7425" width="11.7109375" style="50" customWidth="1"/>
    <col min="7426" max="7426" width="57.28515625" style="50" customWidth="1"/>
    <col min="7427" max="7427" width="23.85546875" style="50" customWidth="1"/>
    <col min="7428" max="7431" width="14.85546875" style="50" customWidth="1"/>
    <col min="7432" max="7432" width="8.85546875" style="50" customWidth="1"/>
    <col min="7433" max="7435" width="8.5703125" style="50" customWidth="1"/>
    <col min="7436" max="7680" width="9.140625" style="50"/>
    <col min="7681" max="7681" width="11.7109375" style="50" customWidth="1"/>
    <col min="7682" max="7682" width="57.28515625" style="50" customWidth="1"/>
    <col min="7683" max="7683" width="23.85546875" style="50" customWidth="1"/>
    <col min="7684" max="7687" width="14.85546875" style="50" customWidth="1"/>
    <col min="7688" max="7688" width="8.85546875" style="50" customWidth="1"/>
    <col min="7689" max="7691" width="8.5703125" style="50" customWidth="1"/>
    <col min="7692" max="7936" width="9.140625" style="50"/>
    <col min="7937" max="7937" width="11.7109375" style="50" customWidth="1"/>
    <col min="7938" max="7938" width="57.28515625" style="50" customWidth="1"/>
    <col min="7939" max="7939" width="23.85546875" style="50" customWidth="1"/>
    <col min="7940" max="7943" width="14.85546875" style="50" customWidth="1"/>
    <col min="7944" max="7944" width="8.85546875" style="50" customWidth="1"/>
    <col min="7945" max="7947" width="8.5703125" style="50" customWidth="1"/>
    <col min="7948" max="8192" width="9.140625" style="50"/>
    <col min="8193" max="8193" width="11.7109375" style="50" customWidth="1"/>
    <col min="8194" max="8194" width="57.28515625" style="50" customWidth="1"/>
    <col min="8195" max="8195" width="23.85546875" style="50" customWidth="1"/>
    <col min="8196" max="8199" width="14.85546875" style="50" customWidth="1"/>
    <col min="8200" max="8200" width="8.85546875" style="50" customWidth="1"/>
    <col min="8201" max="8203" width="8.5703125" style="50" customWidth="1"/>
    <col min="8204" max="8448" width="9.140625" style="50"/>
    <col min="8449" max="8449" width="11.7109375" style="50" customWidth="1"/>
    <col min="8450" max="8450" width="57.28515625" style="50" customWidth="1"/>
    <col min="8451" max="8451" width="23.85546875" style="50" customWidth="1"/>
    <col min="8452" max="8455" width="14.85546875" style="50" customWidth="1"/>
    <col min="8456" max="8456" width="8.85546875" style="50" customWidth="1"/>
    <col min="8457" max="8459" width="8.5703125" style="50" customWidth="1"/>
    <col min="8460" max="8704" width="9.140625" style="50"/>
    <col min="8705" max="8705" width="11.7109375" style="50" customWidth="1"/>
    <col min="8706" max="8706" width="57.28515625" style="50" customWidth="1"/>
    <col min="8707" max="8707" width="23.85546875" style="50" customWidth="1"/>
    <col min="8708" max="8711" width="14.85546875" style="50" customWidth="1"/>
    <col min="8712" max="8712" width="8.85546875" style="50" customWidth="1"/>
    <col min="8713" max="8715" width="8.5703125" style="50" customWidth="1"/>
    <col min="8716" max="8960" width="9.140625" style="50"/>
    <col min="8961" max="8961" width="11.7109375" style="50" customWidth="1"/>
    <col min="8962" max="8962" width="57.28515625" style="50" customWidth="1"/>
    <col min="8963" max="8963" width="23.85546875" style="50" customWidth="1"/>
    <col min="8964" max="8967" width="14.85546875" style="50" customWidth="1"/>
    <col min="8968" max="8968" width="8.85546875" style="50" customWidth="1"/>
    <col min="8969" max="8971" width="8.5703125" style="50" customWidth="1"/>
    <col min="8972" max="9216" width="9.140625" style="50"/>
    <col min="9217" max="9217" width="11.7109375" style="50" customWidth="1"/>
    <col min="9218" max="9218" width="57.28515625" style="50" customWidth="1"/>
    <col min="9219" max="9219" width="23.85546875" style="50" customWidth="1"/>
    <col min="9220" max="9223" width="14.85546875" style="50" customWidth="1"/>
    <col min="9224" max="9224" width="8.85546875" style="50" customWidth="1"/>
    <col min="9225" max="9227" width="8.5703125" style="50" customWidth="1"/>
    <col min="9228" max="9472" width="9.140625" style="50"/>
    <col min="9473" max="9473" width="11.7109375" style="50" customWidth="1"/>
    <col min="9474" max="9474" width="57.28515625" style="50" customWidth="1"/>
    <col min="9475" max="9475" width="23.85546875" style="50" customWidth="1"/>
    <col min="9476" max="9479" width="14.85546875" style="50" customWidth="1"/>
    <col min="9480" max="9480" width="8.85546875" style="50" customWidth="1"/>
    <col min="9481" max="9483" width="8.5703125" style="50" customWidth="1"/>
    <col min="9484" max="9728" width="9.140625" style="50"/>
    <col min="9729" max="9729" width="11.7109375" style="50" customWidth="1"/>
    <col min="9730" max="9730" width="57.28515625" style="50" customWidth="1"/>
    <col min="9731" max="9731" width="23.85546875" style="50" customWidth="1"/>
    <col min="9732" max="9735" width="14.85546875" style="50" customWidth="1"/>
    <col min="9736" max="9736" width="8.85546875" style="50" customWidth="1"/>
    <col min="9737" max="9739" width="8.5703125" style="50" customWidth="1"/>
    <col min="9740" max="9984" width="9.140625" style="50"/>
    <col min="9985" max="9985" width="11.7109375" style="50" customWidth="1"/>
    <col min="9986" max="9986" width="57.28515625" style="50" customWidth="1"/>
    <col min="9987" max="9987" width="23.85546875" style="50" customWidth="1"/>
    <col min="9988" max="9991" width="14.85546875" style="50" customWidth="1"/>
    <col min="9992" max="9992" width="8.85546875" style="50" customWidth="1"/>
    <col min="9993" max="9995" width="8.5703125" style="50" customWidth="1"/>
    <col min="9996" max="10240" width="9.140625" style="50"/>
    <col min="10241" max="10241" width="11.7109375" style="50" customWidth="1"/>
    <col min="10242" max="10242" width="57.28515625" style="50" customWidth="1"/>
    <col min="10243" max="10243" width="23.85546875" style="50" customWidth="1"/>
    <col min="10244" max="10247" width="14.85546875" style="50" customWidth="1"/>
    <col min="10248" max="10248" width="8.85546875" style="50" customWidth="1"/>
    <col min="10249" max="10251" width="8.5703125" style="50" customWidth="1"/>
    <col min="10252" max="10496" width="9.140625" style="50"/>
    <col min="10497" max="10497" width="11.7109375" style="50" customWidth="1"/>
    <col min="10498" max="10498" width="57.28515625" style="50" customWidth="1"/>
    <col min="10499" max="10499" width="23.85546875" style="50" customWidth="1"/>
    <col min="10500" max="10503" width="14.85546875" style="50" customWidth="1"/>
    <col min="10504" max="10504" width="8.85546875" style="50" customWidth="1"/>
    <col min="10505" max="10507" width="8.5703125" style="50" customWidth="1"/>
    <col min="10508" max="10752" width="9.140625" style="50"/>
    <col min="10753" max="10753" width="11.7109375" style="50" customWidth="1"/>
    <col min="10754" max="10754" width="57.28515625" style="50" customWidth="1"/>
    <col min="10755" max="10755" width="23.85546875" style="50" customWidth="1"/>
    <col min="10756" max="10759" width="14.85546875" style="50" customWidth="1"/>
    <col min="10760" max="10760" width="8.85546875" style="50" customWidth="1"/>
    <col min="10761" max="10763" width="8.5703125" style="50" customWidth="1"/>
    <col min="10764" max="11008" width="9.140625" style="50"/>
    <col min="11009" max="11009" width="11.7109375" style="50" customWidth="1"/>
    <col min="11010" max="11010" width="57.28515625" style="50" customWidth="1"/>
    <col min="11011" max="11011" width="23.85546875" style="50" customWidth="1"/>
    <col min="11012" max="11015" width="14.85546875" style="50" customWidth="1"/>
    <col min="11016" max="11016" width="8.85546875" style="50" customWidth="1"/>
    <col min="11017" max="11019" width="8.5703125" style="50" customWidth="1"/>
    <col min="11020" max="11264" width="9.140625" style="50"/>
    <col min="11265" max="11265" width="11.7109375" style="50" customWidth="1"/>
    <col min="11266" max="11266" width="57.28515625" style="50" customWidth="1"/>
    <col min="11267" max="11267" width="23.85546875" style="50" customWidth="1"/>
    <col min="11268" max="11271" width="14.85546875" style="50" customWidth="1"/>
    <col min="11272" max="11272" width="8.85546875" style="50" customWidth="1"/>
    <col min="11273" max="11275" width="8.5703125" style="50" customWidth="1"/>
    <col min="11276" max="11520" width="9.140625" style="50"/>
    <col min="11521" max="11521" width="11.7109375" style="50" customWidth="1"/>
    <col min="11522" max="11522" width="57.28515625" style="50" customWidth="1"/>
    <col min="11523" max="11523" width="23.85546875" style="50" customWidth="1"/>
    <col min="11524" max="11527" width="14.85546875" style="50" customWidth="1"/>
    <col min="11528" max="11528" width="8.85546875" style="50" customWidth="1"/>
    <col min="11529" max="11531" width="8.5703125" style="50" customWidth="1"/>
    <col min="11532" max="11776" width="9.140625" style="50"/>
    <col min="11777" max="11777" width="11.7109375" style="50" customWidth="1"/>
    <col min="11778" max="11778" width="57.28515625" style="50" customWidth="1"/>
    <col min="11779" max="11779" width="23.85546875" style="50" customWidth="1"/>
    <col min="11780" max="11783" width="14.85546875" style="50" customWidth="1"/>
    <col min="11784" max="11784" width="8.85546875" style="50" customWidth="1"/>
    <col min="11785" max="11787" width="8.5703125" style="50" customWidth="1"/>
    <col min="11788" max="12032" width="9.140625" style="50"/>
    <col min="12033" max="12033" width="11.7109375" style="50" customWidth="1"/>
    <col min="12034" max="12034" width="57.28515625" style="50" customWidth="1"/>
    <col min="12035" max="12035" width="23.85546875" style="50" customWidth="1"/>
    <col min="12036" max="12039" width="14.85546875" style="50" customWidth="1"/>
    <col min="12040" max="12040" width="8.85546875" style="50" customWidth="1"/>
    <col min="12041" max="12043" width="8.5703125" style="50" customWidth="1"/>
    <col min="12044" max="12288" width="9.140625" style="50"/>
    <col min="12289" max="12289" width="11.7109375" style="50" customWidth="1"/>
    <col min="12290" max="12290" width="57.28515625" style="50" customWidth="1"/>
    <col min="12291" max="12291" width="23.85546875" style="50" customWidth="1"/>
    <col min="12292" max="12295" width="14.85546875" style="50" customWidth="1"/>
    <col min="12296" max="12296" width="8.85546875" style="50" customWidth="1"/>
    <col min="12297" max="12299" width="8.5703125" style="50" customWidth="1"/>
    <col min="12300" max="12544" width="9.140625" style="50"/>
    <col min="12545" max="12545" width="11.7109375" style="50" customWidth="1"/>
    <col min="12546" max="12546" width="57.28515625" style="50" customWidth="1"/>
    <col min="12547" max="12547" width="23.85546875" style="50" customWidth="1"/>
    <col min="12548" max="12551" width="14.85546875" style="50" customWidth="1"/>
    <col min="12552" max="12552" width="8.85546875" style="50" customWidth="1"/>
    <col min="12553" max="12555" width="8.5703125" style="50" customWidth="1"/>
    <col min="12556" max="12800" width="9.140625" style="50"/>
    <col min="12801" max="12801" width="11.7109375" style="50" customWidth="1"/>
    <col min="12802" max="12802" width="57.28515625" style="50" customWidth="1"/>
    <col min="12803" max="12803" width="23.85546875" style="50" customWidth="1"/>
    <col min="12804" max="12807" width="14.85546875" style="50" customWidth="1"/>
    <col min="12808" max="12808" width="8.85546875" style="50" customWidth="1"/>
    <col min="12809" max="12811" width="8.5703125" style="50" customWidth="1"/>
    <col min="12812" max="13056" width="9.140625" style="50"/>
    <col min="13057" max="13057" width="11.7109375" style="50" customWidth="1"/>
    <col min="13058" max="13058" width="57.28515625" style="50" customWidth="1"/>
    <col min="13059" max="13059" width="23.85546875" style="50" customWidth="1"/>
    <col min="13060" max="13063" width="14.85546875" style="50" customWidth="1"/>
    <col min="13064" max="13064" width="8.85546875" style="50" customWidth="1"/>
    <col min="13065" max="13067" width="8.5703125" style="50" customWidth="1"/>
    <col min="13068" max="13312" width="9.140625" style="50"/>
    <col min="13313" max="13313" width="11.7109375" style="50" customWidth="1"/>
    <col min="13314" max="13314" width="57.28515625" style="50" customWidth="1"/>
    <col min="13315" max="13315" width="23.85546875" style="50" customWidth="1"/>
    <col min="13316" max="13319" width="14.85546875" style="50" customWidth="1"/>
    <col min="13320" max="13320" width="8.85546875" style="50" customWidth="1"/>
    <col min="13321" max="13323" width="8.5703125" style="50" customWidth="1"/>
    <col min="13324" max="13568" width="9.140625" style="50"/>
    <col min="13569" max="13569" width="11.7109375" style="50" customWidth="1"/>
    <col min="13570" max="13570" width="57.28515625" style="50" customWidth="1"/>
    <col min="13571" max="13571" width="23.85546875" style="50" customWidth="1"/>
    <col min="13572" max="13575" width="14.85546875" style="50" customWidth="1"/>
    <col min="13576" max="13576" width="8.85546875" style="50" customWidth="1"/>
    <col min="13577" max="13579" width="8.5703125" style="50" customWidth="1"/>
    <col min="13580" max="13824" width="9.140625" style="50"/>
    <col min="13825" max="13825" width="11.7109375" style="50" customWidth="1"/>
    <col min="13826" max="13826" width="57.28515625" style="50" customWidth="1"/>
    <col min="13827" max="13827" width="23.85546875" style="50" customWidth="1"/>
    <col min="13828" max="13831" width="14.85546875" style="50" customWidth="1"/>
    <col min="13832" max="13832" width="8.85546875" style="50" customWidth="1"/>
    <col min="13833" max="13835" width="8.5703125" style="50" customWidth="1"/>
    <col min="13836" max="14080" width="9.140625" style="50"/>
    <col min="14081" max="14081" width="11.7109375" style="50" customWidth="1"/>
    <col min="14082" max="14082" width="57.28515625" style="50" customWidth="1"/>
    <col min="14083" max="14083" width="23.85546875" style="50" customWidth="1"/>
    <col min="14084" max="14087" width="14.85546875" style="50" customWidth="1"/>
    <col min="14088" max="14088" width="8.85546875" style="50" customWidth="1"/>
    <col min="14089" max="14091" width="8.5703125" style="50" customWidth="1"/>
    <col min="14092" max="14336" width="9.140625" style="50"/>
    <col min="14337" max="14337" width="11.7109375" style="50" customWidth="1"/>
    <col min="14338" max="14338" width="57.28515625" style="50" customWidth="1"/>
    <col min="14339" max="14339" width="23.85546875" style="50" customWidth="1"/>
    <col min="14340" max="14343" width="14.85546875" style="50" customWidth="1"/>
    <col min="14344" max="14344" width="8.85546875" style="50" customWidth="1"/>
    <col min="14345" max="14347" width="8.5703125" style="50" customWidth="1"/>
    <col min="14348" max="14592" width="9.140625" style="50"/>
    <col min="14593" max="14593" width="11.7109375" style="50" customWidth="1"/>
    <col min="14594" max="14594" width="57.28515625" style="50" customWidth="1"/>
    <col min="14595" max="14595" width="23.85546875" style="50" customWidth="1"/>
    <col min="14596" max="14599" width="14.85546875" style="50" customWidth="1"/>
    <col min="14600" max="14600" width="8.85546875" style="50" customWidth="1"/>
    <col min="14601" max="14603" width="8.5703125" style="50" customWidth="1"/>
    <col min="14604" max="14848" width="9.140625" style="50"/>
    <col min="14849" max="14849" width="11.7109375" style="50" customWidth="1"/>
    <col min="14850" max="14850" width="57.28515625" style="50" customWidth="1"/>
    <col min="14851" max="14851" width="23.85546875" style="50" customWidth="1"/>
    <col min="14852" max="14855" width="14.85546875" style="50" customWidth="1"/>
    <col min="14856" max="14856" width="8.85546875" style="50" customWidth="1"/>
    <col min="14857" max="14859" width="8.5703125" style="50" customWidth="1"/>
    <col min="14860" max="15104" width="9.140625" style="50"/>
    <col min="15105" max="15105" width="11.7109375" style="50" customWidth="1"/>
    <col min="15106" max="15106" width="57.28515625" style="50" customWidth="1"/>
    <col min="15107" max="15107" width="23.85546875" style="50" customWidth="1"/>
    <col min="15108" max="15111" width="14.85546875" style="50" customWidth="1"/>
    <col min="15112" max="15112" width="8.85546875" style="50" customWidth="1"/>
    <col min="15113" max="15115" width="8.5703125" style="50" customWidth="1"/>
    <col min="15116" max="15360" width="9.140625" style="50"/>
    <col min="15361" max="15361" width="11.7109375" style="50" customWidth="1"/>
    <col min="15362" max="15362" width="57.28515625" style="50" customWidth="1"/>
    <col min="15363" max="15363" width="23.85546875" style="50" customWidth="1"/>
    <col min="15364" max="15367" width="14.85546875" style="50" customWidth="1"/>
    <col min="15368" max="15368" width="8.85546875" style="50" customWidth="1"/>
    <col min="15369" max="15371" width="8.5703125" style="50" customWidth="1"/>
    <col min="15372" max="15616" width="9.140625" style="50"/>
    <col min="15617" max="15617" width="11.7109375" style="50" customWidth="1"/>
    <col min="15618" max="15618" width="57.28515625" style="50" customWidth="1"/>
    <col min="15619" max="15619" width="23.85546875" style="50" customWidth="1"/>
    <col min="15620" max="15623" width="14.85546875" style="50" customWidth="1"/>
    <col min="15624" max="15624" width="8.85546875" style="50" customWidth="1"/>
    <col min="15625" max="15627" width="8.5703125" style="50" customWidth="1"/>
    <col min="15628" max="15872" width="9.140625" style="50"/>
    <col min="15873" max="15873" width="11.7109375" style="50" customWidth="1"/>
    <col min="15874" max="15874" width="57.28515625" style="50" customWidth="1"/>
    <col min="15875" max="15875" width="23.85546875" style="50" customWidth="1"/>
    <col min="15876" max="15879" width="14.85546875" style="50" customWidth="1"/>
    <col min="15880" max="15880" width="8.85546875" style="50" customWidth="1"/>
    <col min="15881" max="15883" width="8.5703125" style="50" customWidth="1"/>
    <col min="15884" max="16128" width="9.140625" style="50"/>
    <col min="16129" max="16129" width="11.7109375" style="50" customWidth="1"/>
    <col min="16130" max="16130" width="57.28515625" style="50" customWidth="1"/>
    <col min="16131" max="16131" width="23.85546875" style="50" customWidth="1"/>
    <col min="16132" max="16135" width="14.85546875" style="50" customWidth="1"/>
    <col min="16136" max="16136" width="8.85546875" style="50" customWidth="1"/>
    <col min="16137" max="16139" width="8.5703125" style="50" customWidth="1"/>
    <col min="16140" max="16384" width="9.140625" style="50"/>
  </cols>
  <sheetData>
    <row r="1" spans="1:16" s="83" customFormat="1" ht="15">
      <c r="A1" s="83" t="s">
        <v>882</v>
      </c>
    </row>
    <row r="2" spans="1:16" s="40" customFormat="1" ht="15">
      <c r="A2" s="84"/>
      <c r="B2" s="84"/>
      <c r="C2" s="84"/>
      <c r="D2" s="84"/>
      <c r="E2" s="84"/>
      <c r="F2" s="84"/>
      <c r="G2" s="84"/>
      <c r="H2" s="84"/>
    </row>
    <row r="3" spans="1:16" s="87" customFormat="1" ht="26.25">
      <c r="A3" s="85" t="s">
        <v>883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6"/>
      <c r="M3" s="86"/>
      <c r="N3" s="86"/>
      <c r="O3" s="86"/>
    </row>
    <row r="4" spans="1:16" s="44" customFormat="1" ht="21">
      <c r="A4" s="45" t="s">
        <v>884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88"/>
      <c r="M4" s="88"/>
      <c r="N4" s="88"/>
      <c r="O4" s="88"/>
    </row>
    <row r="5" spans="1:16" ht="15" customHeight="1">
      <c r="A5" s="89" t="s">
        <v>499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90"/>
      <c r="M5" s="90"/>
      <c r="N5" s="90"/>
      <c r="O5" s="90"/>
      <c r="P5" s="90"/>
    </row>
    <row r="7" spans="1:16">
      <c r="A7" s="47" t="s">
        <v>884</v>
      </c>
      <c r="B7" s="47"/>
      <c r="C7" s="48">
        <v>1</v>
      </c>
      <c r="D7" s="48">
        <v>2</v>
      </c>
      <c r="E7" s="48">
        <v>3</v>
      </c>
      <c r="F7" s="48">
        <v>4</v>
      </c>
      <c r="G7" s="48">
        <v>5</v>
      </c>
      <c r="H7" s="49" t="s">
        <v>9</v>
      </c>
      <c r="I7" s="49" t="s">
        <v>10</v>
      </c>
      <c r="J7" s="49" t="s">
        <v>11</v>
      </c>
      <c r="K7" s="49" t="s">
        <v>502</v>
      </c>
    </row>
    <row r="8" spans="1:16" ht="25.5">
      <c r="A8" s="47"/>
      <c r="B8" s="47"/>
      <c r="C8" s="51" t="s">
        <v>504</v>
      </c>
      <c r="D8" s="51" t="s">
        <v>487</v>
      </c>
      <c r="E8" s="51" t="s">
        <v>505</v>
      </c>
      <c r="F8" s="51" t="s">
        <v>494</v>
      </c>
      <c r="G8" s="51" t="s">
        <v>506</v>
      </c>
      <c r="H8" s="52" t="s">
        <v>488</v>
      </c>
      <c r="I8" s="52"/>
      <c r="J8" s="52"/>
      <c r="K8" s="52"/>
    </row>
    <row r="9" spans="1:16">
      <c r="A9" s="50" t="s">
        <v>507</v>
      </c>
      <c r="B9" s="91"/>
      <c r="C9" s="92">
        <v>624114695.90999997</v>
      </c>
      <c r="D9" s="92">
        <v>728632085.39999998</v>
      </c>
      <c r="E9" s="92">
        <v>824422867.5</v>
      </c>
      <c r="F9" s="92">
        <v>815484248.86000001</v>
      </c>
      <c r="G9" s="92">
        <v>807621519.51999998</v>
      </c>
      <c r="H9" s="92">
        <v>116.7465</v>
      </c>
      <c r="I9" s="92">
        <v>113.14660000000001</v>
      </c>
      <c r="J9" s="92">
        <v>98.915700000000001</v>
      </c>
      <c r="K9" s="92">
        <v>99.035799999999995</v>
      </c>
    </row>
    <row r="10" spans="1:16" ht="27.75" customHeight="1">
      <c r="A10" s="93" t="s">
        <v>511</v>
      </c>
      <c r="B10" s="93"/>
      <c r="C10" s="94">
        <v>54506898.649999999</v>
      </c>
      <c r="D10" s="94">
        <v>26090458.280000001</v>
      </c>
      <c r="E10" s="94">
        <v>30682560.370000001</v>
      </c>
      <c r="F10" s="94">
        <v>33938941.729999997</v>
      </c>
      <c r="G10" s="94">
        <v>30846212.390000001</v>
      </c>
      <c r="H10" s="94">
        <v>47.866300000000003</v>
      </c>
      <c r="I10" s="94">
        <v>117.6006</v>
      </c>
      <c r="J10" s="94">
        <v>110.6131</v>
      </c>
      <c r="K10" s="94">
        <v>90.887299999999996</v>
      </c>
    </row>
    <row r="11" spans="1:16">
      <c r="A11" s="95" t="s">
        <v>545</v>
      </c>
      <c r="B11" s="95"/>
      <c r="C11" s="94">
        <v>760400</v>
      </c>
      <c r="D11" s="94">
        <v>832400</v>
      </c>
      <c r="E11" s="94">
        <v>882400</v>
      </c>
      <c r="F11" s="94">
        <v>882400</v>
      </c>
      <c r="G11" s="94">
        <v>882400</v>
      </c>
      <c r="H11" s="94">
        <v>109.4687</v>
      </c>
      <c r="I11" s="94">
        <v>106.0067</v>
      </c>
      <c r="J11" s="94">
        <v>100</v>
      </c>
      <c r="K11" s="94">
        <v>100</v>
      </c>
    </row>
    <row r="12" spans="1:16" ht="24.75" customHeight="1">
      <c r="A12" s="95" t="s">
        <v>535</v>
      </c>
      <c r="B12" s="95"/>
      <c r="C12" s="94">
        <v>6589968.1500000004</v>
      </c>
      <c r="D12" s="94">
        <v>11799302.529999999</v>
      </c>
      <c r="E12" s="94">
        <v>16677000</v>
      </c>
      <c r="F12" s="94">
        <v>12482000</v>
      </c>
      <c r="G12" s="94">
        <v>12412000</v>
      </c>
      <c r="H12" s="94">
        <v>179.04939999999999</v>
      </c>
      <c r="I12" s="94">
        <v>141.33879999999999</v>
      </c>
      <c r="J12" s="94">
        <v>74.845500000000001</v>
      </c>
      <c r="K12" s="94">
        <v>99.439099999999996</v>
      </c>
    </row>
    <row r="13" spans="1:16">
      <c r="A13" s="96" t="s">
        <v>562</v>
      </c>
      <c r="B13" s="96"/>
      <c r="C13" s="94">
        <v>2357568.1800000002</v>
      </c>
      <c r="D13" s="94">
        <v>3207500</v>
      </c>
      <c r="E13" s="94">
        <v>18597500</v>
      </c>
      <c r="F13" s="94">
        <v>10597500</v>
      </c>
      <c r="G13" s="94">
        <v>5897500</v>
      </c>
      <c r="H13" s="94">
        <v>136.05119999999999</v>
      </c>
      <c r="I13" s="94">
        <v>579.81290000000001</v>
      </c>
      <c r="J13" s="94">
        <v>56.983400000000003</v>
      </c>
      <c r="K13" s="94">
        <v>55.649900000000002</v>
      </c>
    </row>
    <row r="14" spans="1:16">
      <c r="A14" s="96" t="s">
        <v>595</v>
      </c>
      <c r="B14" s="96"/>
      <c r="C14" s="94">
        <v>31965</v>
      </c>
      <c r="D14" s="94">
        <v>200000</v>
      </c>
      <c r="E14" s="94">
        <v>600000</v>
      </c>
      <c r="F14" s="94">
        <v>600000</v>
      </c>
      <c r="G14" s="94">
        <v>600000</v>
      </c>
      <c r="H14" s="94">
        <v>625.68430000000001</v>
      </c>
      <c r="I14" s="94">
        <v>300</v>
      </c>
      <c r="J14" s="94">
        <v>100</v>
      </c>
      <c r="K14" s="94">
        <v>100</v>
      </c>
    </row>
    <row r="15" spans="1:16">
      <c r="A15" s="96" t="s">
        <v>679</v>
      </c>
      <c r="B15" s="96"/>
      <c r="C15" s="94">
        <v>184000</v>
      </c>
      <c r="D15" s="94">
        <v>1680000</v>
      </c>
      <c r="E15" s="94">
        <v>1055000</v>
      </c>
      <c r="F15" s="94">
        <v>1055000</v>
      </c>
      <c r="G15" s="94">
        <v>1055000</v>
      </c>
      <c r="H15" s="94">
        <v>913.04340000000002</v>
      </c>
      <c r="I15" s="94">
        <v>62.797600000000003</v>
      </c>
      <c r="J15" s="94">
        <v>100</v>
      </c>
      <c r="K15" s="94">
        <v>100</v>
      </c>
    </row>
    <row r="16" spans="1:16">
      <c r="A16" s="96" t="s">
        <v>587</v>
      </c>
      <c r="B16" s="96"/>
      <c r="C16" s="94">
        <v>189050.36</v>
      </c>
      <c r="D16" s="94">
        <v>1400000</v>
      </c>
      <c r="E16" s="94">
        <v>1000000</v>
      </c>
      <c r="F16" s="94">
        <v>1000000</v>
      </c>
      <c r="G16" s="94">
        <v>1000000</v>
      </c>
      <c r="H16" s="94">
        <v>740.54340000000002</v>
      </c>
      <c r="I16" s="94">
        <v>71.4285</v>
      </c>
      <c r="J16" s="94">
        <v>100</v>
      </c>
      <c r="K16" s="94">
        <v>100</v>
      </c>
    </row>
    <row r="17" spans="1:11">
      <c r="A17" s="96" t="s">
        <v>581</v>
      </c>
      <c r="B17" s="96"/>
      <c r="C17" s="94">
        <v>813151.82</v>
      </c>
      <c r="D17" s="94">
        <v>5453004</v>
      </c>
      <c r="E17" s="94">
        <v>4285200</v>
      </c>
      <c r="F17" s="94">
        <v>4285200</v>
      </c>
      <c r="G17" s="94">
        <v>4285200</v>
      </c>
      <c r="H17" s="94">
        <v>670.60090000000002</v>
      </c>
      <c r="I17" s="94">
        <v>78.584199999999996</v>
      </c>
      <c r="J17" s="94">
        <v>100</v>
      </c>
      <c r="K17" s="94">
        <v>100</v>
      </c>
    </row>
    <row r="18" spans="1:11" ht="25.5" customHeight="1">
      <c r="A18" s="95" t="s">
        <v>584</v>
      </c>
      <c r="B18" s="95"/>
      <c r="C18" s="94">
        <v>179308.75</v>
      </c>
      <c r="D18" s="94">
        <v>2040778.18</v>
      </c>
      <c r="E18" s="94">
        <v>1992000</v>
      </c>
      <c r="F18" s="94">
        <v>1992000</v>
      </c>
      <c r="G18" s="94">
        <v>1992000</v>
      </c>
      <c r="H18" s="94">
        <v>1138.1364000000001</v>
      </c>
      <c r="I18" s="94">
        <v>97.609800000000007</v>
      </c>
      <c r="J18" s="94">
        <v>100</v>
      </c>
      <c r="K18" s="94">
        <v>100</v>
      </c>
    </row>
    <row r="19" spans="1:11">
      <c r="A19" s="96" t="s">
        <v>687</v>
      </c>
      <c r="B19" s="96"/>
      <c r="C19" s="94">
        <v>1255373.02</v>
      </c>
      <c r="D19" s="94">
        <v>1454600</v>
      </c>
      <c r="E19" s="94">
        <v>1598500</v>
      </c>
      <c r="F19" s="94">
        <v>1598500</v>
      </c>
      <c r="G19" s="94">
        <v>1598500</v>
      </c>
      <c r="H19" s="94">
        <v>115.8699</v>
      </c>
      <c r="I19" s="94">
        <v>109.8927</v>
      </c>
      <c r="J19" s="94">
        <v>100</v>
      </c>
      <c r="K19" s="94">
        <v>100</v>
      </c>
    </row>
    <row r="20" spans="1:11">
      <c r="A20" s="96" t="s">
        <v>654</v>
      </c>
      <c r="B20" s="96"/>
      <c r="C20" s="94">
        <v>457732123.49000001</v>
      </c>
      <c r="D20" s="94">
        <v>526046992.39999998</v>
      </c>
      <c r="E20" s="94">
        <v>522356023.97000003</v>
      </c>
      <c r="F20" s="94">
        <v>522356023.97000003</v>
      </c>
      <c r="G20" s="94">
        <v>522356023.97000003</v>
      </c>
      <c r="H20" s="94">
        <v>114.9246</v>
      </c>
      <c r="I20" s="94">
        <v>99.298299999999998</v>
      </c>
      <c r="J20" s="94">
        <v>100</v>
      </c>
      <c r="K20" s="94">
        <v>100</v>
      </c>
    </row>
    <row r="21" spans="1:11" ht="26.25" customHeight="1">
      <c r="A21" s="95" t="s">
        <v>656</v>
      </c>
      <c r="B21" s="95"/>
      <c r="C21" s="94">
        <v>587974.31999999995</v>
      </c>
      <c r="D21" s="94">
        <v>11903198.1</v>
      </c>
      <c r="E21" s="94">
        <v>69932191.75</v>
      </c>
      <c r="F21" s="94">
        <v>69932191.75</v>
      </c>
      <c r="G21" s="94">
        <v>69932191.75</v>
      </c>
      <c r="H21" s="94">
        <v>2024.4418000000001</v>
      </c>
      <c r="I21" s="94">
        <v>587.50750000000005</v>
      </c>
      <c r="J21" s="94">
        <v>100</v>
      </c>
      <c r="K21" s="94">
        <v>100</v>
      </c>
    </row>
    <row r="22" spans="1:11">
      <c r="A22" s="96" t="s">
        <v>645</v>
      </c>
      <c r="B22" s="96"/>
      <c r="C22" s="94">
        <v>4275300.96</v>
      </c>
      <c r="D22" s="94">
        <v>4292480.0999999996</v>
      </c>
      <c r="E22" s="94">
        <v>4904696.41</v>
      </c>
      <c r="F22" s="94">
        <v>4904696.41</v>
      </c>
      <c r="G22" s="94">
        <v>4904696.41</v>
      </c>
      <c r="H22" s="94">
        <v>100.40179999999999</v>
      </c>
      <c r="I22" s="94">
        <v>114.2625</v>
      </c>
      <c r="J22" s="94">
        <v>100</v>
      </c>
      <c r="K22" s="94">
        <v>100</v>
      </c>
    </row>
    <row r="23" spans="1:11" ht="24.75" customHeight="1">
      <c r="A23" s="95" t="s">
        <v>642</v>
      </c>
      <c r="B23" s="95"/>
      <c r="C23" s="94">
        <v>6233960.2699999996</v>
      </c>
      <c r="D23" s="94">
        <v>5902260</v>
      </c>
      <c r="E23" s="94">
        <v>5739947.4400000004</v>
      </c>
      <c r="F23" s="94">
        <v>5739947.4400000004</v>
      </c>
      <c r="G23" s="94">
        <v>5739947.4400000004</v>
      </c>
      <c r="H23" s="94">
        <v>94.679100000000005</v>
      </c>
      <c r="I23" s="94">
        <v>97.249899999999997</v>
      </c>
      <c r="J23" s="94">
        <v>100</v>
      </c>
      <c r="K23" s="94">
        <v>100</v>
      </c>
    </row>
    <row r="24" spans="1:11">
      <c r="A24" s="96" t="s">
        <v>603</v>
      </c>
      <c r="B24" s="96"/>
      <c r="C24" s="94">
        <v>26809093.670000002</v>
      </c>
      <c r="D24" s="94">
        <v>30799761.710000001</v>
      </c>
      <c r="E24" s="94">
        <v>30756028.109999999</v>
      </c>
      <c r="F24" s="94">
        <v>30756028.109999999</v>
      </c>
      <c r="G24" s="94">
        <v>30756028.109999999</v>
      </c>
      <c r="H24" s="94">
        <v>114.88549999999999</v>
      </c>
      <c r="I24" s="94">
        <v>99.858000000000004</v>
      </c>
      <c r="J24" s="94">
        <v>100</v>
      </c>
      <c r="K24" s="94">
        <v>100</v>
      </c>
    </row>
    <row r="25" spans="1:11">
      <c r="A25" s="96" t="s">
        <v>608</v>
      </c>
      <c r="B25" s="96"/>
      <c r="C25" s="94">
        <v>22157848.010000002</v>
      </c>
      <c r="D25" s="94">
        <v>21371732.530000001</v>
      </c>
      <c r="E25" s="94">
        <v>26082355.91</v>
      </c>
      <c r="F25" s="94">
        <v>26082355.91</v>
      </c>
      <c r="G25" s="94">
        <v>26082355.91</v>
      </c>
      <c r="H25" s="94">
        <v>96.452200000000005</v>
      </c>
      <c r="I25" s="94">
        <v>122.04130000000001</v>
      </c>
      <c r="J25" s="94">
        <v>100</v>
      </c>
      <c r="K25" s="94">
        <v>100</v>
      </c>
    </row>
    <row r="26" spans="1:11" ht="25.5" customHeight="1">
      <c r="A26" s="95" t="s">
        <v>617</v>
      </c>
      <c r="B26" s="95"/>
      <c r="C26" s="94">
        <v>207989.65</v>
      </c>
      <c r="D26" s="94">
        <v>220450</v>
      </c>
      <c r="E26" s="94">
        <v>220450</v>
      </c>
      <c r="F26" s="94">
        <v>220450</v>
      </c>
      <c r="G26" s="94">
        <v>220450</v>
      </c>
      <c r="H26" s="94">
        <v>105.99079999999999</v>
      </c>
      <c r="I26" s="94">
        <v>100</v>
      </c>
      <c r="J26" s="94">
        <v>100</v>
      </c>
      <c r="K26" s="94">
        <v>100</v>
      </c>
    </row>
    <row r="27" spans="1:11" ht="25.5" customHeight="1">
      <c r="A27" s="95" t="s">
        <v>615</v>
      </c>
      <c r="B27" s="95"/>
      <c r="C27" s="94">
        <v>21083531.210000001</v>
      </c>
      <c r="D27" s="94">
        <v>54397370.789999999</v>
      </c>
      <c r="E27" s="94">
        <v>59626809.920000002</v>
      </c>
      <c r="F27" s="94">
        <v>59626809.920000002</v>
      </c>
      <c r="G27" s="94">
        <v>59626809.920000002</v>
      </c>
      <c r="H27" s="94">
        <v>258.00880000000001</v>
      </c>
      <c r="I27" s="94">
        <v>109.6134</v>
      </c>
      <c r="J27" s="94">
        <v>100</v>
      </c>
      <c r="K27" s="94">
        <v>100</v>
      </c>
    </row>
    <row r="28" spans="1:11" ht="24" customHeight="1">
      <c r="A28" s="95" t="s">
        <v>670</v>
      </c>
      <c r="B28" s="95"/>
      <c r="C28" s="94">
        <v>18158268.370000001</v>
      </c>
      <c r="D28" s="94">
        <v>19539796.780000001</v>
      </c>
      <c r="E28" s="94">
        <v>27404203.620000001</v>
      </c>
      <c r="F28" s="94">
        <v>27404203.620000001</v>
      </c>
      <c r="G28" s="94">
        <v>27404203.620000001</v>
      </c>
      <c r="H28" s="94">
        <v>107.6082</v>
      </c>
      <c r="I28" s="94">
        <v>140.24809999999999</v>
      </c>
      <c r="J28" s="94">
        <v>100</v>
      </c>
      <c r="K28" s="94">
        <v>100</v>
      </c>
    </row>
  </sheetData>
  <mergeCells count="15">
    <mergeCell ref="A26:B26"/>
    <mergeCell ref="A27:B27"/>
    <mergeCell ref="A28:B28"/>
    <mergeCell ref="A10:B10"/>
    <mergeCell ref="A11:B11"/>
    <mergeCell ref="A12:B12"/>
    <mergeCell ref="A18:B18"/>
    <mergeCell ref="A21:B21"/>
    <mergeCell ref="A23:B23"/>
    <mergeCell ref="A2:H2"/>
    <mergeCell ref="A3:K3"/>
    <mergeCell ref="A4:K4"/>
    <mergeCell ref="A5:K5"/>
    <mergeCell ref="A7:B8"/>
    <mergeCell ref="H8:K8"/>
  </mergeCells>
  <pageMargins left="0.74803149606299213" right="0.74803149606299213" top="0.98425196850393704" bottom="0.98425196850393704" header="0.51181102362204722" footer="0.51181102362204722"/>
  <pageSetup scale="65" firstPageNumber="49" orientation="landscape" useFirstPageNumber="1" horizontalDpi="300" verticalDpi="300" r:id="rId1"/>
  <headerFooter alignWithMargins="0">
    <oddFooter>Stranica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C12" sqref="C12"/>
    </sheetView>
  </sheetViews>
  <sheetFormatPr defaultRowHeight="12.75"/>
  <cols>
    <col min="1" max="1" width="11.7109375" style="50" customWidth="1"/>
    <col min="2" max="2" width="52" style="50" customWidth="1"/>
    <col min="3" max="3" width="15.7109375" style="50" customWidth="1"/>
    <col min="4" max="7" width="14.85546875" style="50" customWidth="1"/>
    <col min="8" max="11" width="8.5703125" style="50" customWidth="1"/>
    <col min="12" max="256" width="9.140625" style="50"/>
    <col min="257" max="257" width="11.7109375" style="50" customWidth="1"/>
    <col min="258" max="258" width="52" style="50" customWidth="1"/>
    <col min="259" max="259" width="15.7109375" style="50" customWidth="1"/>
    <col min="260" max="263" width="14.85546875" style="50" customWidth="1"/>
    <col min="264" max="267" width="8.5703125" style="50" customWidth="1"/>
    <col min="268" max="512" width="9.140625" style="50"/>
    <col min="513" max="513" width="11.7109375" style="50" customWidth="1"/>
    <col min="514" max="514" width="52" style="50" customWidth="1"/>
    <col min="515" max="515" width="15.7109375" style="50" customWidth="1"/>
    <col min="516" max="519" width="14.85546875" style="50" customWidth="1"/>
    <col min="520" max="523" width="8.5703125" style="50" customWidth="1"/>
    <col min="524" max="768" width="9.140625" style="50"/>
    <col min="769" max="769" width="11.7109375" style="50" customWidth="1"/>
    <col min="770" max="770" width="52" style="50" customWidth="1"/>
    <col min="771" max="771" width="15.7109375" style="50" customWidth="1"/>
    <col min="772" max="775" width="14.85546875" style="50" customWidth="1"/>
    <col min="776" max="779" width="8.5703125" style="50" customWidth="1"/>
    <col min="780" max="1024" width="9.140625" style="50"/>
    <col min="1025" max="1025" width="11.7109375" style="50" customWidth="1"/>
    <col min="1026" max="1026" width="52" style="50" customWidth="1"/>
    <col min="1027" max="1027" width="15.7109375" style="50" customWidth="1"/>
    <col min="1028" max="1031" width="14.85546875" style="50" customWidth="1"/>
    <col min="1032" max="1035" width="8.5703125" style="50" customWidth="1"/>
    <col min="1036" max="1280" width="9.140625" style="50"/>
    <col min="1281" max="1281" width="11.7109375" style="50" customWidth="1"/>
    <col min="1282" max="1282" width="52" style="50" customWidth="1"/>
    <col min="1283" max="1283" width="15.7109375" style="50" customWidth="1"/>
    <col min="1284" max="1287" width="14.85546875" style="50" customWidth="1"/>
    <col min="1288" max="1291" width="8.5703125" style="50" customWidth="1"/>
    <col min="1292" max="1536" width="9.140625" style="50"/>
    <col min="1537" max="1537" width="11.7109375" style="50" customWidth="1"/>
    <col min="1538" max="1538" width="52" style="50" customWidth="1"/>
    <col min="1539" max="1539" width="15.7109375" style="50" customWidth="1"/>
    <col min="1540" max="1543" width="14.85546875" style="50" customWidth="1"/>
    <col min="1544" max="1547" width="8.5703125" style="50" customWidth="1"/>
    <col min="1548" max="1792" width="9.140625" style="50"/>
    <col min="1793" max="1793" width="11.7109375" style="50" customWidth="1"/>
    <col min="1794" max="1794" width="52" style="50" customWidth="1"/>
    <col min="1795" max="1795" width="15.7109375" style="50" customWidth="1"/>
    <col min="1796" max="1799" width="14.85546875" style="50" customWidth="1"/>
    <col min="1800" max="1803" width="8.5703125" style="50" customWidth="1"/>
    <col min="1804" max="2048" width="9.140625" style="50"/>
    <col min="2049" max="2049" width="11.7109375" style="50" customWidth="1"/>
    <col min="2050" max="2050" width="52" style="50" customWidth="1"/>
    <col min="2051" max="2051" width="15.7109375" style="50" customWidth="1"/>
    <col min="2052" max="2055" width="14.85546875" style="50" customWidth="1"/>
    <col min="2056" max="2059" width="8.5703125" style="50" customWidth="1"/>
    <col min="2060" max="2304" width="9.140625" style="50"/>
    <col min="2305" max="2305" width="11.7109375" style="50" customWidth="1"/>
    <col min="2306" max="2306" width="52" style="50" customWidth="1"/>
    <col min="2307" max="2307" width="15.7109375" style="50" customWidth="1"/>
    <col min="2308" max="2311" width="14.85546875" style="50" customWidth="1"/>
    <col min="2312" max="2315" width="8.5703125" style="50" customWidth="1"/>
    <col min="2316" max="2560" width="9.140625" style="50"/>
    <col min="2561" max="2561" width="11.7109375" style="50" customWidth="1"/>
    <col min="2562" max="2562" width="52" style="50" customWidth="1"/>
    <col min="2563" max="2563" width="15.7109375" style="50" customWidth="1"/>
    <col min="2564" max="2567" width="14.85546875" style="50" customWidth="1"/>
    <col min="2568" max="2571" width="8.5703125" style="50" customWidth="1"/>
    <col min="2572" max="2816" width="9.140625" style="50"/>
    <col min="2817" max="2817" width="11.7109375" style="50" customWidth="1"/>
    <col min="2818" max="2818" width="52" style="50" customWidth="1"/>
    <col min="2819" max="2819" width="15.7109375" style="50" customWidth="1"/>
    <col min="2820" max="2823" width="14.85546875" style="50" customWidth="1"/>
    <col min="2824" max="2827" width="8.5703125" style="50" customWidth="1"/>
    <col min="2828" max="3072" width="9.140625" style="50"/>
    <col min="3073" max="3073" width="11.7109375" style="50" customWidth="1"/>
    <col min="3074" max="3074" width="52" style="50" customWidth="1"/>
    <col min="3075" max="3075" width="15.7109375" style="50" customWidth="1"/>
    <col min="3076" max="3079" width="14.85546875" style="50" customWidth="1"/>
    <col min="3080" max="3083" width="8.5703125" style="50" customWidth="1"/>
    <col min="3084" max="3328" width="9.140625" style="50"/>
    <col min="3329" max="3329" width="11.7109375" style="50" customWidth="1"/>
    <col min="3330" max="3330" width="52" style="50" customWidth="1"/>
    <col min="3331" max="3331" width="15.7109375" style="50" customWidth="1"/>
    <col min="3332" max="3335" width="14.85546875" style="50" customWidth="1"/>
    <col min="3336" max="3339" width="8.5703125" style="50" customWidth="1"/>
    <col min="3340" max="3584" width="9.140625" style="50"/>
    <col min="3585" max="3585" width="11.7109375" style="50" customWidth="1"/>
    <col min="3586" max="3586" width="52" style="50" customWidth="1"/>
    <col min="3587" max="3587" width="15.7109375" style="50" customWidth="1"/>
    <col min="3588" max="3591" width="14.85546875" style="50" customWidth="1"/>
    <col min="3592" max="3595" width="8.5703125" style="50" customWidth="1"/>
    <col min="3596" max="3840" width="9.140625" style="50"/>
    <col min="3841" max="3841" width="11.7109375" style="50" customWidth="1"/>
    <col min="3842" max="3842" width="52" style="50" customWidth="1"/>
    <col min="3843" max="3843" width="15.7109375" style="50" customWidth="1"/>
    <col min="3844" max="3847" width="14.85546875" style="50" customWidth="1"/>
    <col min="3848" max="3851" width="8.5703125" style="50" customWidth="1"/>
    <col min="3852" max="4096" width="9.140625" style="50"/>
    <col min="4097" max="4097" width="11.7109375" style="50" customWidth="1"/>
    <col min="4098" max="4098" width="52" style="50" customWidth="1"/>
    <col min="4099" max="4099" width="15.7109375" style="50" customWidth="1"/>
    <col min="4100" max="4103" width="14.85546875" style="50" customWidth="1"/>
    <col min="4104" max="4107" width="8.5703125" style="50" customWidth="1"/>
    <col min="4108" max="4352" width="9.140625" style="50"/>
    <col min="4353" max="4353" width="11.7109375" style="50" customWidth="1"/>
    <col min="4354" max="4354" width="52" style="50" customWidth="1"/>
    <col min="4355" max="4355" width="15.7109375" style="50" customWidth="1"/>
    <col min="4356" max="4359" width="14.85546875" style="50" customWidth="1"/>
    <col min="4360" max="4363" width="8.5703125" style="50" customWidth="1"/>
    <col min="4364" max="4608" width="9.140625" style="50"/>
    <col min="4609" max="4609" width="11.7109375" style="50" customWidth="1"/>
    <col min="4610" max="4610" width="52" style="50" customWidth="1"/>
    <col min="4611" max="4611" width="15.7109375" style="50" customWidth="1"/>
    <col min="4612" max="4615" width="14.85546875" style="50" customWidth="1"/>
    <col min="4616" max="4619" width="8.5703125" style="50" customWidth="1"/>
    <col min="4620" max="4864" width="9.140625" style="50"/>
    <col min="4865" max="4865" width="11.7109375" style="50" customWidth="1"/>
    <col min="4866" max="4866" width="52" style="50" customWidth="1"/>
    <col min="4867" max="4867" width="15.7109375" style="50" customWidth="1"/>
    <col min="4868" max="4871" width="14.85546875" style="50" customWidth="1"/>
    <col min="4872" max="4875" width="8.5703125" style="50" customWidth="1"/>
    <col min="4876" max="5120" width="9.140625" style="50"/>
    <col min="5121" max="5121" width="11.7109375" style="50" customWidth="1"/>
    <col min="5122" max="5122" width="52" style="50" customWidth="1"/>
    <col min="5123" max="5123" width="15.7109375" style="50" customWidth="1"/>
    <col min="5124" max="5127" width="14.85546875" style="50" customWidth="1"/>
    <col min="5128" max="5131" width="8.5703125" style="50" customWidth="1"/>
    <col min="5132" max="5376" width="9.140625" style="50"/>
    <col min="5377" max="5377" width="11.7109375" style="50" customWidth="1"/>
    <col min="5378" max="5378" width="52" style="50" customWidth="1"/>
    <col min="5379" max="5379" width="15.7109375" style="50" customWidth="1"/>
    <col min="5380" max="5383" width="14.85546875" style="50" customWidth="1"/>
    <col min="5384" max="5387" width="8.5703125" style="50" customWidth="1"/>
    <col min="5388" max="5632" width="9.140625" style="50"/>
    <col min="5633" max="5633" width="11.7109375" style="50" customWidth="1"/>
    <col min="5634" max="5634" width="52" style="50" customWidth="1"/>
    <col min="5635" max="5635" width="15.7109375" style="50" customWidth="1"/>
    <col min="5636" max="5639" width="14.85546875" style="50" customWidth="1"/>
    <col min="5640" max="5643" width="8.5703125" style="50" customWidth="1"/>
    <col min="5644" max="5888" width="9.140625" style="50"/>
    <col min="5889" max="5889" width="11.7109375" style="50" customWidth="1"/>
    <col min="5890" max="5890" width="52" style="50" customWidth="1"/>
    <col min="5891" max="5891" width="15.7109375" style="50" customWidth="1"/>
    <col min="5892" max="5895" width="14.85546875" style="50" customWidth="1"/>
    <col min="5896" max="5899" width="8.5703125" style="50" customWidth="1"/>
    <col min="5900" max="6144" width="9.140625" style="50"/>
    <col min="6145" max="6145" width="11.7109375" style="50" customWidth="1"/>
    <col min="6146" max="6146" width="52" style="50" customWidth="1"/>
    <col min="6147" max="6147" width="15.7109375" style="50" customWidth="1"/>
    <col min="6148" max="6151" width="14.85546875" style="50" customWidth="1"/>
    <col min="6152" max="6155" width="8.5703125" style="50" customWidth="1"/>
    <col min="6156" max="6400" width="9.140625" style="50"/>
    <col min="6401" max="6401" width="11.7109375" style="50" customWidth="1"/>
    <col min="6402" max="6402" width="52" style="50" customWidth="1"/>
    <col min="6403" max="6403" width="15.7109375" style="50" customWidth="1"/>
    <col min="6404" max="6407" width="14.85546875" style="50" customWidth="1"/>
    <col min="6408" max="6411" width="8.5703125" style="50" customWidth="1"/>
    <col min="6412" max="6656" width="9.140625" style="50"/>
    <col min="6657" max="6657" width="11.7109375" style="50" customWidth="1"/>
    <col min="6658" max="6658" width="52" style="50" customWidth="1"/>
    <col min="6659" max="6659" width="15.7109375" style="50" customWidth="1"/>
    <col min="6660" max="6663" width="14.85546875" style="50" customWidth="1"/>
    <col min="6664" max="6667" width="8.5703125" style="50" customWidth="1"/>
    <col min="6668" max="6912" width="9.140625" style="50"/>
    <col min="6913" max="6913" width="11.7109375" style="50" customWidth="1"/>
    <col min="6914" max="6914" width="52" style="50" customWidth="1"/>
    <col min="6915" max="6915" width="15.7109375" style="50" customWidth="1"/>
    <col min="6916" max="6919" width="14.85546875" style="50" customWidth="1"/>
    <col min="6920" max="6923" width="8.5703125" style="50" customWidth="1"/>
    <col min="6924" max="7168" width="9.140625" style="50"/>
    <col min="7169" max="7169" width="11.7109375" style="50" customWidth="1"/>
    <col min="7170" max="7170" width="52" style="50" customWidth="1"/>
    <col min="7171" max="7171" width="15.7109375" style="50" customWidth="1"/>
    <col min="7172" max="7175" width="14.85546875" style="50" customWidth="1"/>
    <col min="7176" max="7179" width="8.5703125" style="50" customWidth="1"/>
    <col min="7180" max="7424" width="9.140625" style="50"/>
    <col min="7425" max="7425" width="11.7109375" style="50" customWidth="1"/>
    <col min="7426" max="7426" width="52" style="50" customWidth="1"/>
    <col min="7427" max="7427" width="15.7109375" style="50" customWidth="1"/>
    <col min="7428" max="7431" width="14.85546875" style="50" customWidth="1"/>
    <col min="7432" max="7435" width="8.5703125" style="50" customWidth="1"/>
    <col min="7436" max="7680" width="9.140625" style="50"/>
    <col min="7681" max="7681" width="11.7109375" style="50" customWidth="1"/>
    <col min="7682" max="7682" width="52" style="50" customWidth="1"/>
    <col min="7683" max="7683" width="15.7109375" style="50" customWidth="1"/>
    <col min="7684" max="7687" width="14.85546875" style="50" customWidth="1"/>
    <col min="7688" max="7691" width="8.5703125" style="50" customWidth="1"/>
    <col min="7692" max="7936" width="9.140625" style="50"/>
    <col min="7937" max="7937" width="11.7109375" style="50" customWidth="1"/>
    <col min="7938" max="7938" width="52" style="50" customWidth="1"/>
    <col min="7939" max="7939" width="15.7109375" style="50" customWidth="1"/>
    <col min="7940" max="7943" width="14.85546875" style="50" customWidth="1"/>
    <col min="7944" max="7947" width="8.5703125" style="50" customWidth="1"/>
    <col min="7948" max="8192" width="9.140625" style="50"/>
    <col min="8193" max="8193" width="11.7109375" style="50" customWidth="1"/>
    <col min="8194" max="8194" width="52" style="50" customWidth="1"/>
    <col min="8195" max="8195" width="15.7109375" style="50" customWidth="1"/>
    <col min="8196" max="8199" width="14.85546875" style="50" customWidth="1"/>
    <col min="8200" max="8203" width="8.5703125" style="50" customWidth="1"/>
    <col min="8204" max="8448" width="9.140625" style="50"/>
    <col min="8449" max="8449" width="11.7109375" style="50" customWidth="1"/>
    <col min="8450" max="8450" width="52" style="50" customWidth="1"/>
    <col min="8451" max="8451" width="15.7109375" style="50" customWidth="1"/>
    <col min="8452" max="8455" width="14.85546875" style="50" customWidth="1"/>
    <col min="8456" max="8459" width="8.5703125" style="50" customWidth="1"/>
    <col min="8460" max="8704" width="9.140625" style="50"/>
    <col min="8705" max="8705" width="11.7109375" style="50" customWidth="1"/>
    <col min="8706" max="8706" width="52" style="50" customWidth="1"/>
    <col min="8707" max="8707" width="15.7109375" style="50" customWidth="1"/>
    <col min="8708" max="8711" width="14.85546875" style="50" customWidth="1"/>
    <col min="8712" max="8715" width="8.5703125" style="50" customWidth="1"/>
    <col min="8716" max="8960" width="9.140625" style="50"/>
    <col min="8961" max="8961" width="11.7109375" style="50" customWidth="1"/>
    <col min="8962" max="8962" width="52" style="50" customWidth="1"/>
    <col min="8963" max="8963" width="15.7109375" style="50" customWidth="1"/>
    <col min="8964" max="8967" width="14.85546875" style="50" customWidth="1"/>
    <col min="8968" max="8971" width="8.5703125" style="50" customWidth="1"/>
    <col min="8972" max="9216" width="9.140625" style="50"/>
    <col min="9217" max="9217" width="11.7109375" style="50" customWidth="1"/>
    <col min="9218" max="9218" width="52" style="50" customWidth="1"/>
    <col min="9219" max="9219" width="15.7109375" style="50" customWidth="1"/>
    <col min="9220" max="9223" width="14.85546875" style="50" customWidth="1"/>
    <col min="9224" max="9227" width="8.5703125" style="50" customWidth="1"/>
    <col min="9228" max="9472" width="9.140625" style="50"/>
    <col min="9473" max="9473" width="11.7109375" style="50" customWidth="1"/>
    <col min="9474" max="9474" width="52" style="50" customWidth="1"/>
    <col min="9475" max="9475" width="15.7109375" style="50" customWidth="1"/>
    <col min="9476" max="9479" width="14.85546875" style="50" customWidth="1"/>
    <col min="9480" max="9483" width="8.5703125" style="50" customWidth="1"/>
    <col min="9484" max="9728" width="9.140625" style="50"/>
    <col min="9729" max="9729" width="11.7109375" style="50" customWidth="1"/>
    <col min="9730" max="9730" width="52" style="50" customWidth="1"/>
    <col min="9731" max="9731" width="15.7109375" style="50" customWidth="1"/>
    <col min="9732" max="9735" width="14.85546875" style="50" customWidth="1"/>
    <col min="9736" max="9739" width="8.5703125" style="50" customWidth="1"/>
    <col min="9740" max="9984" width="9.140625" style="50"/>
    <col min="9985" max="9985" width="11.7109375" style="50" customWidth="1"/>
    <col min="9986" max="9986" width="52" style="50" customWidth="1"/>
    <col min="9987" max="9987" width="15.7109375" style="50" customWidth="1"/>
    <col min="9988" max="9991" width="14.85546875" style="50" customWidth="1"/>
    <col min="9992" max="9995" width="8.5703125" style="50" customWidth="1"/>
    <col min="9996" max="10240" width="9.140625" style="50"/>
    <col min="10241" max="10241" width="11.7109375" style="50" customWidth="1"/>
    <col min="10242" max="10242" width="52" style="50" customWidth="1"/>
    <col min="10243" max="10243" width="15.7109375" style="50" customWidth="1"/>
    <col min="10244" max="10247" width="14.85546875" style="50" customWidth="1"/>
    <col min="10248" max="10251" width="8.5703125" style="50" customWidth="1"/>
    <col min="10252" max="10496" width="9.140625" style="50"/>
    <col min="10497" max="10497" width="11.7109375" style="50" customWidth="1"/>
    <col min="10498" max="10498" width="52" style="50" customWidth="1"/>
    <col min="10499" max="10499" width="15.7109375" style="50" customWidth="1"/>
    <col min="10500" max="10503" width="14.85546875" style="50" customWidth="1"/>
    <col min="10504" max="10507" width="8.5703125" style="50" customWidth="1"/>
    <col min="10508" max="10752" width="9.140625" style="50"/>
    <col min="10753" max="10753" width="11.7109375" style="50" customWidth="1"/>
    <col min="10754" max="10754" width="52" style="50" customWidth="1"/>
    <col min="10755" max="10755" width="15.7109375" style="50" customWidth="1"/>
    <col min="10756" max="10759" width="14.85546875" style="50" customWidth="1"/>
    <col min="10760" max="10763" width="8.5703125" style="50" customWidth="1"/>
    <col min="10764" max="11008" width="9.140625" style="50"/>
    <col min="11009" max="11009" width="11.7109375" style="50" customWidth="1"/>
    <col min="11010" max="11010" width="52" style="50" customWidth="1"/>
    <col min="11011" max="11011" width="15.7109375" style="50" customWidth="1"/>
    <col min="11012" max="11015" width="14.85546875" style="50" customWidth="1"/>
    <col min="11016" max="11019" width="8.5703125" style="50" customWidth="1"/>
    <col min="11020" max="11264" width="9.140625" style="50"/>
    <col min="11265" max="11265" width="11.7109375" style="50" customWidth="1"/>
    <col min="11266" max="11266" width="52" style="50" customWidth="1"/>
    <col min="11267" max="11267" width="15.7109375" style="50" customWidth="1"/>
    <col min="11268" max="11271" width="14.85546875" style="50" customWidth="1"/>
    <col min="11272" max="11275" width="8.5703125" style="50" customWidth="1"/>
    <col min="11276" max="11520" width="9.140625" style="50"/>
    <col min="11521" max="11521" width="11.7109375" style="50" customWidth="1"/>
    <col min="11522" max="11522" width="52" style="50" customWidth="1"/>
    <col min="11523" max="11523" width="15.7109375" style="50" customWidth="1"/>
    <col min="11524" max="11527" width="14.85546875" style="50" customWidth="1"/>
    <col min="11528" max="11531" width="8.5703125" style="50" customWidth="1"/>
    <col min="11532" max="11776" width="9.140625" style="50"/>
    <col min="11777" max="11777" width="11.7109375" style="50" customWidth="1"/>
    <col min="11778" max="11778" width="52" style="50" customWidth="1"/>
    <col min="11779" max="11779" width="15.7109375" style="50" customWidth="1"/>
    <col min="11780" max="11783" width="14.85546875" style="50" customWidth="1"/>
    <col min="11784" max="11787" width="8.5703125" style="50" customWidth="1"/>
    <col min="11788" max="12032" width="9.140625" style="50"/>
    <col min="12033" max="12033" width="11.7109375" style="50" customWidth="1"/>
    <col min="12034" max="12034" width="52" style="50" customWidth="1"/>
    <col min="12035" max="12035" width="15.7109375" style="50" customWidth="1"/>
    <col min="12036" max="12039" width="14.85546875" style="50" customWidth="1"/>
    <col min="12040" max="12043" width="8.5703125" style="50" customWidth="1"/>
    <col min="12044" max="12288" width="9.140625" style="50"/>
    <col min="12289" max="12289" width="11.7109375" style="50" customWidth="1"/>
    <col min="12290" max="12290" width="52" style="50" customWidth="1"/>
    <col min="12291" max="12291" width="15.7109375" style="50" customWidth="1"/>
    <col min="12292" max="12295" width="14.85546875" style="50" customWidth="1"/>
    <col min="12296" max="12299" width="8.5703125" style="50" customWidth="1"/>
    <col min="12300" max="12544" width="9.140625" style="50"/>
    <col min="12545" max="12545" width="11.7109375" style="50" customWidth="1"/>
    <col min="12546" max="12546" width="52" style="50" customWidth="1"/>
    <col min="12547" max="12547" width="15.7109375" style="50" customWidth="1"/>
    <col min="12548" max="12551" width="14.85546875" style="50" customWidth="1"/>
    <col min="12552" max="12555" width="8.5703125" style="50" customWidth="1"/>
    <col min="12556" max="12800" width="9.140625" style="50"/>
    <col min="12801" max="12801" width="11.7109375" style="50" customWidth="1"/>
    <col min="12802" max="12802" width="52" style="50" customWidth="1"/>
    <col min="12803" max="12803" width="15.7109375" style="50" customWidth="1"/>
    <col min="12804" max="12807" width="14.85546875" style="50" customWidth="1"/>
    <col min="12808" max="12811" width="8.5703125" style="50" customWidth="1"/>
    <col min="12812" max="13056" width="9.140625" style="50"/>
    <col min="13057" max="13057" width="11.7109375" style="50" customWidth="1"/>
    <col min="13058" max="13058" width="52" style="50" customWidth="1"/>
    <col min="13059" max="13059" width="15.7109375" style="50" customWidth="1"/>
    <col min="13060" max="13063" width="14.85546875" style="50" customWidth="1"/>
    <col min="13064" max="13067" width="8.5703125" style="50" customWidth="1"/>
    <col min="13068" max="13312" width="9.140625" style="50"/>
    <col min="13313" max="13313" width="11.7109375" style="50" customWidth="1"/>
    <col min="13314" max="13314" width="52" style="50" customWidth="1"/>
    <col min="13315" max="13315" width="15.7109375" style="50" customWidth="1"/>
    <col min="13316" max="13319" width="14.85546875" style="50" customWidth="1"/>
    <col min="13320" max="13323" width="8.5703125" style="50" customWidth="1"/>
    <col min="13324" max="13568" width="9.140625" style="50"/>
    <col min="13569" max="13569" width="11.7109375" style="50" customWidth="1"/>
    <col min="13570" max="13570" width="52" style="50" customWidth="1"/>
    <col min="13571" max="13571" width="15.7109375" style="50" customWidth="1"/>
    <col min="13572" max="13575" width="14.85546875" style="50" customWidth="1"/>
    <col min="13576" max="13579" width="8.5703125" style="50" customWidth="1"/>
    <col min="13580" max="13824" width="9.140625" style="50"/>
    <col min="13825" max="13825" width="11.7109375" style="50" customWidth="1"/>
    <col min="13826" max="13826" width="52" style="50" customWidth="1"/>
    <col min="13827" max="13827" width="15.7109375" style="50" customWidth="1"/>
    <col min="13828" max="13831" width="14.85546875" style="50" customWidth="1"/>
    <col min="13832" max="13835" width="8.5703125" style="50" customWidth="1"/>
    <col min="13836" max="14080" width="9.140625" style="50"/>
    <col min="14081" max="14081" width="11.7109375" style="50" customWidth="1"/>
    <col min="14082" max="14082" width="52" style="50" customWidth="1"/>
    <col min="14083" max="14083" width="15.7109375" style="50" customWidth="1"/>
    <col min="14084" max="14087" width="14.85546875" style="50" customWidth="1"/>
    <col min="14088" max="14091" width="8.5703125" style="50" customWidth="1"/>
    <col min="14092" max="14336" width="9.140625" style="50"/>
    <col min="14337" max="14337" width="11.7109375" style="50" customWidth="1"/>
    <col min="14338" max="14338" width="52" style="50" customWidth="1"/>
    <col min="14339" max="14339" width="15.7109375" style="50" customWidth="1"/>
    <col min="14340" max="14343" width="14.85546875" style="50" customWidth="1"/>
    <col min="14344" max="14347" width="8.5703125" style="50" customWidth="1"/>
    <col min="14348" max="14592" width="9.140625" style="50"/>
    <col min="14593" max="14593" width="11.7109375" style="50" customWidth="1"/>
    <col min="14594" max="14594" width="52" style="50" customWidth="1"/>
    <col min="14595" max="14595" width="15.7109375" style="50" customWidth="1"/>
    <col min="14596" max="14599" width="14.85546875" style="50" customWidth="1"/>
    <col min="14600" max="14603" width="8.5703125" style="50" customWidth="1"/>
    <col min="14604" max="14848" width="9.140625" style="50"/>
    <col min="14849" max="14849" width="11.7109375" style="50" customWidth="1"/>
    <col min="14850" max="14850" width="52" style="50" customWidth="1"/>
    <col min="14851" max="14851" width="15.7109375" style="50" customWidth="1"/>
    <col min="14852" max="14855" width="14.85546875" style="50" customWidth="1"/>
    <col min="14856" max="14859" width="8.5703125" style="50" customWidth="1"/>
    <col min="14860" max="15104" width="9.140625" style="50"/>
    <col min="15105" max="15105" width="11.7109375" style="50" customWidth="1"/>
    <col min="15106" max="15106" width="52" style="50" customWidth="1"/>
    <col min="15107" max="15107" width="15.7109375" style="50" customWidth="1"/>
    <col min="15108" max="15111" width="14.85546875" style="50" customWidth="1"/>
    <col min="15112" max="15115" width="8.5703125" style="50" customWidth="1"/>
    <col min="15116" max="15360" width="9.140625" style="50"/>
    <col min="15361" max="15361" width="11.7109375" style="50" customWidth="1"/>
    <col min="15362" max="15362" width="52" style="50" customWidth="1"/>
    <col min="15363" max="15363" width="15.7109375" style="50" customWidth="1"/>
    <col min="15364" max="15367" width="14.85546875" style="50" customWidth="1"/>
    <col min="15368" max="15371" width="8.5703125" style="50" customWidth="1"/>
    <col min="15372" max="15616" width="9.140625" style="50"/>
    <col min="15617" max="15617" width="11.7109375" style="50" customWidth="1"/>
    <col min="15618" max="15618" width="52" style="50" customWidth="1"/>
    <col min="15619" max="15619" width="15.7109375" style="50" customWidth="1"/>
    <col min="15620" max="15623" width="14.85546875" style="50" customWidth="1"/>
    <col min="15624" max="15627" width="8.5703125" style="50" customWidth="1"/>
    <col min="15628" max="15872" width="9.140625" style="50"/>
    <col min="15873" max="15873" width="11.7109375" style="50" customWidth="1"/>
    <col min="15874" max="15874" width="52" style="50" customWidth="1"/>
    <col min="15875" max="15875" width="15.7109375" style="50" customWidth="1"/>
    <col min="15876" max="15879" width="14.85546875" style="50" customWidth="1"/>
    <col min="15880" max="15883" width="8.5703125" style="50" customWidth="1"/>
    <col min="15884" max="16128" width="9.140625" style="50"/>
    <col min="16129" max="16129" width="11.7109375" style="50" customWidth="1"/>
    <col min="16130" max="16130" width="52" style="50" customWidth="1"/>
    <col min="16131" max="16131" width="15.7109375" style="50" customWidth="1"/>
    <col min="16132" max="16135" width="14.85546875" style="50" customWidth="1"/>
    <col min="16136" max="16139" width="8.5703125" style="50" customWidth="1"/>
    <col min="16140" max="16384" width="9.140625" style="50"/>
  </cols>
  <sheetData>
    <row r="1" spans="1:11" s="44" customFormat="1" ht="48.75" customHeight="1">
      <c r="A1" s="43" t="s">
        <v>885</v>
      </c>
      <c r="B1" s="43"/>
      <c r="C1" s="43"/>
      <c r="D1" s="43"/>
      <c r="E1" s="43"/>
      <c r="F1" s="43"/>
      <c r="G1" s="43"/>
      <c r="H1" s="43"/>
      <c r="I1" s="43"/>
      <c r="J1" s="43"/>
    </row>
    <row r="2" spans="1:11" s="44" customFormat="1" ht="21">
      <c r="A2" s="45" t="s">
        <v>499</v>
      </c>
      <c r="B2" s="45"/>
      <c r="C2" s="45"/>
      <c r="D2" s="45"/>
      <c r="E2" s="45"/>
      <c r="F2" s="45"/>
      <c r="G2" s="45"/>
      <c r="H2" s="45"/>
      <c r="I2" s="45"/>
      <c r="J2" s="45"/>
    </row>
    <row r="4" spans="1:11">
      <c r="A4" s="46"/>
      <c r="B4" s="47" t="s">
        <v>886</v>
      </c>
      <c r="C4" s="48">
        <v>1</v>
      </c>
      <c r="D4" s="48">
        <v>2</v>
      </c>
      <c r="E4" s="48">
        <v>3</v>
      </c>
      <c r="F4" s="48">
        <v>4</v>
      </c>
      <c r="G4" s="48">
        <v>5</v>
      </c>
      <c r="H4" s="49" t="s">
        <v>9</v>
      </c>
      <c r="I4" s="49" t="s">
        <v>10</v>
      </c>
      <c r="J4" s="49" t="s">
        <v>11</v>
      </c>
      <c r="K4" s="49" t="s">
        <v>502</v>
      </c>
    </row>
    <row r="5" spans="1:11" ht="25.5">
      <c r="A5" s="46"/>
      <c r="B5" s="47"/>
      <c r="C5" s="51" t="s">
        <v>504</v>
      </c>
      <c r="D5" s="51" t="s">
        <v>487</v>
      </c>
      <c r="E5" s="51" t="s">
        <v>505</v>
      </c>
      <c r="F5" s="51" t="s">
        <v>494</v>
      </c>
      <c r="G5" s="51" t="s">
        <v>506</v>
      </c>
      <c r="H5" s="52" t="s">
        <v>488</v>
      </c>
      <c r="I5" s="52"/>
      <c r="J5" s="52"/>
      <c r="K5" s="52"/>
    </row>
    <row r="6" spans="1:11">
      <c r="A6" s="50" t="s">
        <v>507</v>
      </c>
      <c r="B6" s="91"/>
      <c r="C6" s="92">
        <v>624114695.90999997</v>
      </c>
      <c r="D6" s="92">
        <v>728632085.39999998</v>
      </c>
      <c r="E6" s="92">
        <v>824422867.5</v>
      </c>
      <c r="F6" s="92">
        <v>815484248.86000001</v>
      </c>
      <c r="G6" s="92">
        <v>807621519.51999998</v>
      </c>
      <c r="H6" s="92">
        <v>116.7465</v>
      </c>
      <c r="I6" s="92">
        <v>113.14660000000001</v>
      </c>
      <c r="J6" s="92">
        <v>98.915700000000001</v>
      </c>
      <c r="K6" s="92">
        <v>99.035799999999995</v>
      </c>
    </row>
    <row r="7" spans="1:11">
      <c r="A7" s="97" t="s">
        <v>508</v>
      </c>
      <c r="B7" s="97"/>
      <c r="C7" s="98">
        <v>5026749.55</v>
      </c>
      <c r="D7" s="98">
        <v>2909136.18</v>
      </c>
      <c r="E7" s="98">
        <v>5600462.1299999999</v>
      </c>
      <c r="F7" s="98">
        <v>8856843.4900000002</v>
      </c>
      <c r="G7" s="98">
        <v>5764114.1500000004</v>
      </c>
      <c r="H7" s="98">
        <v>57.873100000000001</v>
      </c>
      <c r="I7" s="98">
        <v>192.5128</v>
      </c>
      <c r="J7" s="98">
        <v>158.1448</v>
      </c>
      <c r="K7" s="98">
        <v>65.0809</v>
      </c>
    </row>
    <row r="8" spans="1:11">
      <c r="A8" s="97" t="s">
        <v>524</v>
      </c>
      <c r="B8" s="97"/>
      <c r="C8" s="98">
        <v>49480149.100000001</v>
      </c>
      <c r="D8" s="98">
        <v>23181322.100000001</v>
      </c>
      <c r="E8" s="98">
        <v>25112098.239999998</v>
      </c>
      <c r="F8" s="98">
        <v>25112098.239999998</v>
      </c>
      <c r="G8" s="98">
        <v>25112098.239999998</v>
      </c>
      <c r="H8" s="98">
        <v>46.849699999999999</v>
      </c>
      <c r="I8" s="98">
        <v>108.32899999999999</v>
      </c>
      <c r="J8" s="98">
        <v>100</v>
      </c>
      <c r="K8" s="98">
        <v>100</v>
      </c>
    </row>
    <row r="9" spans="1:11">
      <c r="A9" s="97" t="s">
        <v>532</v>
      </c>
      <c r="B9" s="97"/>
      <c r="C9" s="98">
        <v>5385230.0800000001</v>
      </c>
      <c r="D9" s="98">
        <v>5407400</v>
      </c>
      <c r="E9" s="98">
        <v>11819400</v>
      </c>
      <c r="F9" s="98">
        <v>7624400</v>
      </c>
      <c r="G9" s="98">
        <v>7554400</v>
      </c>
      <c r="H9" s="98">
        <v>100.41160000000001</v>
      </c>
      <c r="I9" s="98">
        <v>218.57820000000001</v>
      </c>
      <c r="J9" s="98">
        <v>64.507499999999993</v>
      </c>
      <c r="K9" s="98">
        <v>99.081800000000001</v>
      </c>
    </row>
    <row r="10" spans="1:11">
      <c r="A10" s="97" t="s">
        <v>559</v>
      </c>
      <c r="B10" s="97"/>
      <c r="C10" s="98">
        <v>2358490.21</v>
      </c>
      <c r="D10" s="98">
        <v>3207500</v>
      </c>
      <c r="E10" s="98">
        <v>18597500</v>
      </c>
      <c r="F10" s="98">
        <v>10597500</v>
      </c>
      <c r="G10" s="98">
        <v>5897500</v>
      </c>
      <c r="H10" s="98">
        <v>135.99799999999999</v>
      </c>
      <c r="I10" s="98">
        <v>579.81290000000001</v>
      </c>
      <c r="J10" s="98">
        <v>56.983400000000003</v>
      </c>
      <c r="K10" s="98">
        <v>55.649900000000002</v>
      </c>
    </row>
    <row r="11" spans="1:11">
      <c r="A11" s="97" t="s">
        <v>578</v>
      </c>
      <c r="B11" s="97"/>
      <c r="C11" s="98">
        <v>3178614</v>
      </c>
      <c r="D11" s="98">
        <v>16318084.710000001</v>
      </c>
      <c r="E11" s="98">
        <v>13617200</v>
      </c>
      <c r="F11" s="98">
        <v>13617200</v>
      </c>
      <c r="G11" s="98">
        <v>13617200</v>
      </c>
      <c r="H11" s="98">
        <v>513.37099999999998</v>
      </c>
      <c r="I11" s="98">
        <v>83.448499999999996</v>
      </c>
      <c r="J11" s="98">
        <v>100</v>
      </c>
      <c r="K11" s="98">
        <v>100</v>
      </c>
    </row>
    <row r="12" spans="1:11">
      <c r="A12" s="97" t="s">
        <v>600</v>
      </c>
      <c r="B12" s="97"/>
      <c r="C12" s="98">
        <v>80767723.769999996</v>
      </c>
      <c r="D12" s="98">
        <v>116984055.13</v>
      </c>
      <c r="E12" s="98">
        <v>127330287.79000001</v>
      </c>
      <c r="F12" s="98">
        <v>127330287.79000001</v>
      </c>
      <c r="G12" s="98">
        <v>127330287.79000001</v>
      </c>
      <c r="H12" s="98">
        <v>144.84010000000001</v>
      </c>
      <c r="I12" s="98">
        <v>108.8441</v>
      </c>
      <c r="J12" s="98">
        <v>100</v>
      </c>
      <c r="K12" s="98">
        <v>100</v>
      </c>
    </row>
    <row r="13" spans="1:11">
      <c r="A13" s="97" t="s">
        <v>651</v>
      </c>
      <c r="B13" s="97"/>
      <c r="C13" s="98">
        <v>476478366.18000001</v>
      </c>
      <c r="D13" s="98">
        <v>557489987.27999997</v>
      </c>
      <c r="E13" s="98">
        <v>619692419.34000003</v>
      </c>
      <c r="F13" s="98">
        <v>619692419.34000003</v>
      </c>
      <c r="G13" s="98">
        <v>619692419.34000003</v>
      </c>
      <c r="H13" s="98">
        <v>117.0021</v>
      </c>
      <c r="I13" s="98">
        <v>111.1575</v>
      </c>
      <c r="J13" s="98">
        <v>100</v>
      </c>
      <c r="K13" s="98">
        <v>100</v>
      </c>
    </row>
    <row r="14" spans="1:11">
      <c r="A14" s="97" t="s">
        <v>676</v>
      </c>
      <c r="B14" s="97"/>
      <c r="C14" s="98">
        <v>184000</v>
      </c>
      <c r="D14" s="98">
        <v>1680000</v>
      </c>
      <c r="E14" s="98">
        <v>1055000</v>
      </c>
      <c r="F14" s="98">
        <v>1055000</v>
      </c>
      <c r="G14" s="98">
        <v>1055000</v>
      </c>
      <c r="H14" s="98">
        <v>913.04340000000002</v>
      </c>
      <c r="I14" s="98">
        <v>62.797600000000003</v>
      </c>
      <c r="J14" s="98">
        <v>100</v>
      </c>
      <c r="K14" s="98">
        <v>100</v>
      </c>
    </row>
    <row r="15" spans="1:11">
      <c r="A15" s="97" t="s">
        <v>684</v>
      </c>
      <c r="B15" s="97"/>
      <c r="C15" s="98">
        <v>1255373.02</v>
      </c>
      <c r="D15" s="98">
        <v>1454600</v>
      </c>
      <c r="E15" s="98">
        <v>1598500</v>
      </c>
      <c r="F15" s="98">
        <v>1598500</v>
      </c>
      <c r="G15" s="98">
        <v>1598500</v>
      </c>
      <c r="H15" s="98">
        <v>115.8699</v>
      </c>
      <c r="I15" s="98">
        <v>109.8927</v>
      </c>
      <c r="J15" s="98">
        <v>100</v>
      </c>
      <c r="K15" s="98">
        <v>100</v>
      </c>
    </row>
  </sheetData>
  <mergeCells count="4">
    <mergeCell ref="A1:J1"/>
    <mergeCell ref="A2:J2"/>
    <mergeCell ref="B4:B5"/>
    <mergeCell ref="H5:K5"/>
  </mergeCells>
  <printOptions horizontalCentered="1"/>
  <pageMargins left="0.15748031496062992" right="0.15748031496062992" top="0.98425196850393704" bottom="0.98425196850393704" header="0.51181102362204722" footer="0.51181102362204722"/>
  <pageSetup scale="80" firstPageNumber="50" orientation="landscape" useFirstPageNumber="1" horizontalDpi="300" verticalDpi="300" r:id="rId1"/>
  <headerFooter alignWithMargins="0">
    <oddFooter>Stranica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82"/>
  <sheetViews>
    <sheetView zoomScaleNormal="100" zoomScaleSheetLayoutView="44" workbookViewId="0">
      <selection activeCell="J1" sqref="J1"/>
    </sheetView>
  </sheetViews>
  <sheetFormatPr defaultRowHeight="15"/>
  <cols>
    <col min="1" max="1" width="5.85546875" style="135" customWidth="1"/>
    <col min="2" max="2" width="56" style="101" customWidth="1"/>
    <col min="3" max="3" width="25.42578125" style="101" customWidth="1"/>
    <col min="4" max="4" width="22.85546875" style="101" customWidth="1"/>
    <col min="5" max="5" width="16" style="101" customWidth="1"/>
    <col min="6" max="6" width="11.85546875" style="101" customWidth="1"/>
    <col min="7" max="7" width="13.140625" style="101" customWidth="1"/>
    <col min="8" max="8" width="13.7109375" style="101" customWidth="1"/>
    <col min="9" max="9" width="3.28515625" style="101" customWidth="1"/>
    <col min="10" max="16384" width="9.140625" style="101"/>
  </cols>
  <sheetData>
    <row r="1" spans="1:9" ht="20.100000000000001" customHeight="1">
      <c r="A1" s="99"/>
      <c r="B1" s="100"/>
      <c r="C1" s="100"/>
      <c r="D1" s="100"/>
      <c r="E1" s="100"/>
      <c r="F1" s="100"/>
      <c r="G1" s="100"/>
      <c r="H1" s="100"/>
      <c r="I1" s="100"/>
    </row>
    <row r="2" spans="1:9" s="107" customFormat="1" ht="17.25" customHeight="1">
      <c r="A2" s="102" t="s">
        <v>882</v>
      </c>
      <c r="B2" s="103"/>
      <c r="C2" s="104"/>
      <c r="D2" s="104"/>
      <c r="E2" s="105"/>
      <c r="F2" s="105"/>
      <c r="G2" s="105"/>
      <c r="H2" s="106"/>
    </row>
    <row r="3" spans="1:9" s="107" customFormat="1" ht="5.0999999999999996" customHeight="1">
      <c r="A3" s="105"/>
      <c r="B3" s="105"/>
      <c r="C3" s="104"/>
      <c r="D3" s="104"/>
      <c r="E3" s="105"/>
      <c r="F3" s="105"/>
      <c r="G3" s="105"/>
      <c r="H3" s="105"/>
    </row>
    <row r="4" spans="1:9" s="107" customFormat="1" ht="17.100000000000001" customHeight="1">
      <c r="A4" s="108" t="s">
        <v>887</v>
      </c>
      <c r="B4" s="109"/>
      <c r="C4" s="109"/>
      <c r="D4" s="109"/>
      <c r="E4" s="109"/>
      <c r="F4" s="109"/>
      <c r="G4" s="109"/>
      <c r="H4" s="109"/>
    </row>
    <row r="5" spans="1:9" s="107" customFormat="1" ht="17.100000000000001" customHeight="1">
      <c r="A5" s="105"/>
      <c r="B5" s="105"/>
      <c r="C5" s="104"/>
      <c r="D5" s="104"/>
      <c r="E5" s="105"/>
      <c r="F5" s="105"/>
      <c r="G5" s="105"/>
      <c r="H5" s="105"/>
    </row>
    <row r="6" spans="1:9" s="111" customFormat="1">
      <c r="A6" s="110" t="s">
        <v>500</v>
      </c>
      <c r="B6" s="110"/>
      <c r="C6" s="110"/>
      <c r="D6" s="110"/>
      <c r="E6" s="110"/>
      <c r="F6" s="110"/>
      <c r="G6" s="110"/>
      <c r="H6" s="110" t="s">
        <v>888</v>
      </c>
    </row>
    <row r="7" spans="1:9" s="111" customFormat="1">
      <c r="A7" s="110" t="s">
        <v>503</v>
      </c>
      <c r="B7" s="112" t="s">
        <v>889</v>
      </c>
      <c r="C7" s="112" t="s">
        <v>890</v>
      </c>
      <c r="D7" s="112" t="s">
        <v>891</v>
      </c>
      <c r="E7" s="110">
        <v>2019</v>
      </c>
      <c r="F7" s="110">
        <v>2020</v>
      </c>
      <c r="G7" s="110">
        <v>2021</v>
      </c>
      <c r="H7" s="110" t="s">
        <v>892</v>
      </c>
    </row>
    <row r="8" spans="1:9" s="111" customFormat="1" ht="15.75" thickBot="1">
      <c r="A8" s="113">
        <v>1</v>
      </c>
      <c r="B8" s="114">
        <v>2</v>
      </c>
      <c r="C8" s="115">
        <v>3</v>
      </c>
      <c r="D8" s="115">
        <v>4</v>
      </c>
      <c r="E8" s="116">
        <v>5</v>
      </c>
      <c r="F8" s="116">
        <v>6</v>
      </c>
      <c r="G8" s="116">
        <v>7</v>
      </c>
      <c r="H8" s="116">
        <v>8</v>
      </c>
    </row>
    <row r="9" spans="1:9" ht="12.95" customHeight="1">
      <c r="A9" s="117" t="s">
        <v>804</v>
      </c>
      <c r="B9" s="117"/>
      <c r="C9" s="118"/>
      <c r="D9" s="118"/>
      <c r="E9" s="119">
        <f>SUM(E10,E17,E28,E46,E67,E91,E186,E271)</f>
        <v>192756951.15000001</v>
      </c>
      <c r="F9" s="119">
        <f t="shared" ref="F9:G9" si="0">SUM(F10,F17,F28,F46,F67,F91,F186,F271)</f>
        <v>184756951.15000001</v>
      </c>
      <c r="G9" s="119">
        <f t="shared" si="0"/>
        <v>180056951.15000001</v>
      </c>
      <c r="H9" s="119">
        <f>SUM(E9:G9)</f>
        <v>557570853.45000005</v>
      </c>
      <c r="I9" s="100"/>
    </row>
    <row r="10" spans="1:9" ht="12.95" customHeight="1">
      <c r="A10" s="120" t="s">
        <v>508</v>
      </c>
      <c r="B10" s="120"/>
      <c r="C10" s="121"/>
      <c r="D10" s="121"/>
      <c r="E10" s="122">
        <v>90000</v>
      </c>
      <c r="F10" s="122">
        <v>90000</v>
      </c>
      <c r="G10" s="122">
        <v>90000</v>
      </c>
      <c r="H10" s="122">
        <v>270000</v>
      </c>
      <c r="I10" s="100"/>
    </row>
    <row r="11" spans="1:9" ht="12.95" customHeight="1">
      <c r="A11" s="123" t="s">
        <v>509</v>
      </c>
      <c r="B11" s="123"/>
      <c r="C11" s="124"/>
      <c r="D11" s="124"/>
      <c r="E11" s="125">
        <v>90000</v>
      </c>
      <c r="F11" s="125">
        <v>90000</v>
      </c>
      <c r="G11" s="125">
        <v>90000</v>
      </c>
      <c r="H11" s="125">
        <v>270000</v>
      </c>
      <c r="I11" s="100"/>
    </row>
    <row r="12" spans="1:9" ht="37.5" customHeight="1">
      <c r="A12" s="126" t="s">
        <v>519</v>
      </c>
      <c r="B12" s="126"/>
      <c r="C12" s="127" t="s">
        <v>893</v>
      </c>
      <c r="D12" s="127" t="s">
        <v>894</v>
      </c>
      <c r="E12" s="128">
        <v>90000</v>
      </c>
      <c r="F12" s="128">
        <v>90000</v>
      </c>
      <c r="G12" s="128">
        <v>90000</v>
      </c>
      <c r="H12" s="128">
        <v>270000</v>
      </c>
      <c r="I12" s="100"/>
    </row>
    <row r="13" spans="1:9" ht="15" customHeight="1">
      <c r="A13" s="129">
        <v>4</v>
      </c>
      <c r="B13" s="130" t="s">
        <v>34</v>
      </c>
      <c r="C13" s="130"/>
      <c r="D13" s="130"/>
      <c r="E13" s="131">
        <v>90000</v>
      </c>
      <c r="F13" s="131">
        <v>90000</v>
      </c>
      <c r="G13" s="131">
        <v>90000</v>
      </c>
      <c r="H13" s="131">
        <v>270000</v>
      </c>
      <c r="I13" s="100"/>
    </row>
    <row r="14" spans="1:9" ht="15" customHeight="1">
      <c r="A14" s="129">
        <v>42</v>
      </c>
      <c r="B14" s="130" t="s">
        <v>372</v>
      </c>
      <c r="C14" s="130"/>
      <c r="D14" s="130"/>
      <c r="E14" s="131">
        <v>90000</v>
      </c>
      <c r="F14" s="131">
        <v>90000</v>
      </c>
      <c r="G14" s="131">
        <v>90000</v>
      </c>
      <c r="H14" s="131">
        <v>270000</v>
      </c>
      <c r="I14" s="100"/>
    </row>
    <row r="15" spans="1:9" ht="15" customHeight="1">
      <c r="A15" s="132">
        <v>422</v>
      </c>
      <c r="B15" s="133" t="s">
        <v>386</v>
      </c>
      <c r="C15" s="133"/>
      <c r="D15" s="133"/>
      <c r="E15" s="134">
        <v>60000</v>
      </c>
      <c r="F15" s="134">
        <v>0</v>
      </c>
      <c r="G15" s="134">
        <v>0</v>
      </c>
      <c r="H15" s="134">
        <v>60000</v>
      </c>
      <c r="I15" s="100"/>
    </row>
    <row r="16" spans="1:9" ht="15" customHeight="1">
      <c r="A16" s="132">
        <v>426</v>
      </c>
      <c r="B16" s="133" t="s">
        <v>403</v>
      </c>
      <c r="C16" s="133"/>
      <c r="D16" s="133"/>
      <c r="E16" s="134">
        <v>30000</v>
      </c>
      <c r="F16" s="134">
        <v>0</v>
      </c>
      <c r="G16" s="134">
        <v>0</v>
      </c>
      <c r="H16" s="134">
        <v>30000</v>
      </c>
      <c r="I16" s="100"/>
    </row>
    <row r="17" spans="1:9" ht="12.95" customHeight="1">
      <c r="A17" s="120" t="s">
        <v>524</v>
      </c>
      <c r="B17" s="120"/>
      <c r="C17" s="121"/>
      <c r="D17" s="121"/>
      <c r="E17" s="122">
        <v>755000</v>
      </c>
      <c r="F17" s="122">
        <v>755000</v>
      </c>
      <c r="G17" s="122">
        <v>755000</v>
      </c>
      <c r="H17" s="122">
        <v>2265000</v>
      </c>
      <c r="I17" s="100"/>
    </row>
    <row r="18" spans="1:9" ht="12.95" customHeight="1">
      <c r="A18" s="123" t="s">
        <v>528</v>
      </c>
      <c r="B18" s="123"/>
      <c r="C18" s="124"/>
      <c r="D18" s="124"/>
      <c r="E18" s="125">
        <v>755000</v>
      </c>
      <c r="F18" s="125">
        <v>755000</v>
      </c>
      <c r="G18" s="125">
        <v>755000</v>
      </c>
      <c r="H18" s="125">
        <v>2265000</v>
      </c>
      <c r="I18" s="100"/>
    </row>
    <row r="19" spans="1:9" ht="39" customHeight="1">
      <c r="A19" s="126" t="s">
        <v>530</v>
      </c>
      <c r="B19" s="126"/>
      <c r="C19" s="127" t="s">
        <v>893</v>
      </c>
      <c r="D19" s="127" t="s">
        <v>894</v>
      </c>
      <c r="E19" s="128">
        <v>755000</v>
      </c>
      <c r="F19" s="128">
        <v>755000</v>
      </c>
      <c r="G19" s="128">
        <v>755000</v>
      </c>
      <c r="H19" s="128">
        <v>2265000</v>
      </c>
      <c r="I19" s="100"/>
    </row>
    <row r="20" spans="1:9" ht="15" customHeight="1">
      <c r="A20" s="129">
        <v>4</v>
      </c>
      <c r="B20" s="130" t="s">
        <v>34</v>
      </c>
      <c r="C20" s="130"/>
      <c r="D20" s="130"/>
      <c r="E20" s="131">
        <v>755000</v>
      </c>
      <c r="F20" s="131">
        <v>755000</v>
      </c>
      <c r="G20" s="131">
        <v>755000</v>
      </c>
      <c r="H20" s="131">
        <v>2265000</v>
      </c>
      <c r="I20" s="100"/>
    </row>
    <row r="21" spans="1:9" ht="15" customHeight="1">
      <c r="A21" s="129">
        <v>42</v>
      </c>
      <c r="B21" s="130" t="s">
        <v>372</v>
      </c>
      <c r="C21" s="130"/>
      <c r="D21" s="130"/>
      <c r="E21" s="131">
        <v>720000</v>
      </c>
      <c r="F21" s="131">
        <v>720000</v>
      </c>
      <c r="G21" s="131">
        <v>720000</v>
      </c>
      <c r="H21" s="131">
        <v>2160000</v>
      </c>
      <c r="I21" s="100"/>
    </row>
    <row r="22" spans="1:9" ht="15" customHeight="1">
      <c r="A22" s="132">
        <v>422</v>
      </c>
      <c r="B22" s="133" t="s">
        <v>386</v>
      </c>
      <c r="C22" s="133"/>
      <c r="D22" s="133"/>
      <c r="E22" s="134">
        <v>450000</v>
      </c>
      <c r="F22" s="134">
        <v>0</v>
      </c>
      <c r="G22" s="134">
        <v>0</v>
      </c>
      <c r="H22" s="134">
        <v>450000</v>
      </c>
      <c r="I22" s="100"/>
    </row>
    <row r="23" spans="1:9" ht="15" customHeight="1">
      <c r="A23" s="132">
        <v>423</v>
      </c>
      <c r="B23" s="133" t="s">
        <v>391</v>
      </c>
      <c r="C23" s="133"/>
      <c r="D23" s="133"/>
      <c r="E23" s="134">
        <v>250000</v>
      </c>
      <c r="F23" s="134">
        <v>0</v>
      </c>
      <c r="G23" s="134">
        <v>0</v>
      </c>
      <c r="H23" s="134">
        <v>250000</v>
      </c>
      <c r="I23" s="100"/>
    </row>
    <row r="24" spans="1:9" ht="15" customHeight="1">
      <c r="A24" s="132">
        <v>426</v>
      </c>
      <c r="B24" s="133" t="s">
        <v>403</v>
      </c>
      <c r="C24" s="133"/>
      <c r="D24" s="133"/>
      <c r="E24" s="134">
        <v>20000</v>
      </c>
      <c r="F24" s="134">
        <v>0</v>
      </c>
      <c r="G24" s="134">
        <v>0</v>
      </c>
      <c r="H24" s="134">
        <v>20000</v>
      </c>
      <c r="I24" s="100"/>
    </row>
    <row r="25" spans="1:9" ht="15" customHeight="1">
      <c r="A25" s="129">
        <v>45</v>
      </c>
      <c r="B25" s="130" t="s">
        <v>410</v>
      </c>
      <c r="C25" s="130"/>
      <c r="D25" s="130"/>
      <c r="E25" s="131">
        <v>35000</v>
      </c>
      <c r="F25" s="131">
        <v>35000</v>
      </c>
      <c r="G25" s="131">
        <v>35000</v>
      </c>
      <c r="H25" s="131">
        <v>105000</v>
      </c>
      <c r="I25" s="100"/>
    </row>
    <row r="26" spans="1:9" ht="15" customHeight="1">
      <c r="A26" s="132">
        <v>451</v>
      </c>
      <c r="B26" s="133" t="s">
        <v>415</v>
      </c>
      <c r="C26" s="133"/>
      <c r="D26" s="133"/>
      <c r="E26" s="134">
        <v>15000</v>
      </c>
      <c r="F26" s="134">
        <v>0</v>
      </c>
      <c r="G26" s="134">
        <v>0</v>
      </c>
      <c r="H26" s="134">
        <v>15000</v>
      </c>
      <c r="I26" s="100"/>
    </row>
    <row r="27" spans="1:9" ht="15" customHeight="1">
      <c r="A27" s="132">
        <v>452</v>
      </c>
      <c r="B27" s="133" t="s">
        <v>420</v>
      </c>
      <c r="C27" s="133"/>
      <c r="D27" s="133"/>
      <c r="E27" s="134">
        <v>20000</v>
      </c>
      <c r="F27" s="134">
        <v>0</v>
      </c>
      <c r="G27" s="134">
        <v>0</v>
      </c>
      <c r="H27" s="134">
        <v>20000</v>
      </c>
      <c r="I27" s="100"/>
    </row>
    <row r="28" spans="1:9" ht="12.95" customHeight="1">
      <c r="A28" s="120" t="s">
        <v>532</v>
      </c>
      <c r="B28" s="120"/>
      <c r="C28" s="121"/>
      <c r="D28" s="121"/>
      <c r="E28" s="122">
        <v>1352000</v>
      </c>
      <c r="F28" s="122">
        <v>1352000</v>
      </c>
      <c r="G28" s="122">
        <v>1352000</v>
      </c>
      <c r="H28" s="122">
        <v>4056000</v>
      </c>
      <c r="I28" s="100"/>
    </row>
    <row r="29" spans="1:9" ht="12.95" customHeight="1">
      <c r="A29" s="123" t="s">
        <v>533</v>
      </c>
      <c r="B29" s="123"/>
      <c r="C29" s="124"/>
      <c r="D29" s="124"/>
      <c r="E29" s="125">
        <v>1352000</v>
      </c>
      <c r="F29" s="125">
        <v>1352000</v>
      </c>
      <c r="G29" s="125">
        <v>1352000</v>
      </c>
      <c r="H29" s="125">
        <v>4056000</v>
      </c>
      <c r="I29" s="100"/>
    </row>
    <row r="30" spans="1:9" ht="81.75" customHeight="1">
      <c r="A30" s="126" t="s">
        <v>539</v>
      </c>
      <c r="B30" s="126"/>
      <c r="C30" s="127" t="s">
        <v>895</v>
      </c>
      <c r="D30" s="127" t="s">
        <v>896</v>
      </c>
      <c r="E30" s="128">
        <v>300000</v>
      </c>
      <c r="F30" s="128">
        <v>300000</v>
      </c>
      <c r="G30" s="128">
        <v>300000</v>
      </c>
      <c r="H30" s="128">
        <v>900000</v>
      </c>
      <c r="I30" s="100"/>
    </row>
    <row r="31" spans="1:9" ht="15" customHeight="1">
      <c r="A31" s="129">
        <v>3</v>
      </c>
      <c r="B31" s="130" t="s">
        <v>26</v>
      </c>
      <c r="C31" s="130"/>
      <c r="D31" s="130"/>
      <c r="E31" s="131">
        <v>300000</v>
      </c>
      <c r="F31" s="131">
        <v>300000</v>
      </c>
      <c r="G31" s="131">
        <v>300000</v>
      </c>
      <c r="H31" s="131">
        <v>900000</v>
      </c>
      <c r="I31" s="100"/>
    </row>
    <row r="32" spans="1:9" ht="15" customHeight="1">
      <c r="A32" s="129">
        <v>32</v>
      </c>
      <c r="B32" s="130" t="s">
        <v>251</v>
      </c>
      <c r="C32" s="130"/>
      <c r="D32" s="130"/>
      <c r="E32" s="131">
        <v>200000</v>
      </c>
      <c r="F32" s="131">
        <v>200000</v>
      </c>
      <c r="G32" s="131">
        <v>200000</v>
      </c>
      <c r="H32" s="131">
        <v>600000</v>
      </c>
      <c r="I32" s="100"/>
    </row>
    <row r="33" spans="1:9" ht="15" customHeight="1">
      <c r="A33" s="132">
        <v>323</v>
      </c>
      <c r="B33" s="133" t="s">
        <v>270</v>
      </c>
      <c r="C33" s="133"/>
      <c r="D33" s="133"/>
      <c r="E33" s="134">
        <v>200000</v>
      </c>
      <c r="F33" s="134">
        <v>0</v>
      </c>
      <c r="G33" s="134">
        <v>0</v>
      </c>
      <c r="H33" s="134">
        <v>200000</v>
      </c>
      <c r="I33" s="100"/>
    </row>
    <row r="34" spans="1:9" ht="15" customHeight="1">
      <c r="A34" s="129">
        <v>38</v>
      </c>
      <c r="B34" s="130" t="s">
        <v>343</v>
      </c>
      <c r="C34" s="130"/>
      <c r="D34" s="130"/>
      <c r="E34" s="131">
        <v>100000</v>
      </c>
      <c r="F34" s="131">
        <v>100000</v>
      </c>
      <c r="G34" s="131">
        <v>100000</v>
      </c>
      <c r="H34" s="131">
        <v>300000</v>
      </c>
      <c r="I34" s="100"/>
    </row>
    <row r="35" spans="1:9" ht="15" customHeight="1">
      <c r="A35" s="132">
        <v>381</v>
      </c>
      <c r="B35" s="133" t="s">
        <v>350</v>
      </c>
      <c r="C35" s="133"/>
      <c r="D35" s="133"/>
      <c r="E35" s="134">
        <v>100000</v>
      </c>
      <c r="F35" s="134">
        <v>0</v>
      </c>
      <c r="G35" s="134">
        <v>0</v>
      </c>
      <c r="H35" s="134">
        <v>100000</v>
      </c>
      <c r="I35" s="100"/>
    </row>
    <row r="36" spans="1:9" ht="42" customHeight="1">
      <c r="A36" s="126" t="s">
        <v>540</v>
      </c>
      <c r="B36" s="126"/>
      <c r="C36" s="127" t="s">
        <v>897</v>
      </c>
      <c r="D36" s="127" t="s">
        <v>898</v>
      </c>
      <c r="E36" s="128">
        <v>260000</v>
      </c>
      <c r="F36" s="128">
        <v>260000</v>
      </c>
      <c r="G36" s="128">
        <v>260000</v>
      </c>
      <c r="H36" s="128">
        <v>780000</v>
      </c>
      <c r="I36" s="100"/>
    </row>
    <row r="37" spans="1:9" ht="15" customHeight="1">
      <c r="A37" s="129">
        <v>3</v>
      </c>
      <c r="B37" s="130" t="s">
        <v>26</v>
      </c>
      <c r="C37" s="130"/>
      <c r="D37" s="130"/>
      <c r="E37" s="131">
        <v>260000</v>
      </c>
      <c r="F37" s="131">
        <v>260000</v>
      </c>
      <c r="G37" s="131">
        <v>260000</v>
      </c>
      <c r="H37" s="131">
        <v>780000</v>
      </c>
      <c r="I37" s="100"/>
    </row>
    <row r="38" spans="1:9" ht="15" customHeight="1">
      <c r="A38" s="129">
        <v>35</v>
      </c>
      <c r="B38" s="130" t="s">
        <v>303</v>
      </c>
      <c r="C38" s="130"/>
      <c r="D38" s="130"/>
      <c r="E38" s="131">
        <v>200000</v>
      </c>
      <c r="F38" s="131">
        <v>200000</v>
      </c>
      <c r="G38" s="131">
        <v>200000</v>
      </c>
      <c r="H38" s="131">
        <v>600000</v>
      </c>
      <c r="I38" s="100"/>
    </row>
    <row r="39" spans="1:9" ht="15" customHeight="1">
      <c r="A39" s="132">
        <v>352</v>
      </c>
      <c r="B39" s="133" t="s">
        <v>536</v>
      </c>
      <c r="C39" s="133"/>
      <c r="D39" s="133"/>
      <c r="E39" s="134">
        <v>200000</v>
      </c>
      <c r="F39" s="134">
        <v>0</v>
      </c>
      <c r="G39" s="134">
        <v>0</v>
      </c>
      <c r="H39" s="134">
        <v>200000</v>
      </c>
      <c r="I39" s="100"/>
    </row>
    <row r="40" spans="1:9" ht="15" customHeight="1">
      <c r="A40" s="129">
        <v>38</v>
      </c>
      <c r="B40" s="130" t="s">
        <v>343</v>
      </c>
      <c r="C40" s="130"/>
      <c r="D40" s="130"/>
      <c r="E40" s="131">
        <v>60000</v>
      </c>
      <c r="F40" s="131">
        <v>60000</v>
      </c>
      <c r="G40" s="131">
        <v>60000</v>
      </c>
      <c r="H40" s="131">
        <v>180000</v>
      </c>
      <c r="I40" s="100"/>
    </row>
    <row r="41" spans="1:9" ht="15" customHeight="1">
      <c r="A41" s="132">
        <v>381</v>
      </c>
      <c r="B41" s="133" t="s">
        <v>350</v>
      </c>
      <c r="C41" s="133"/>
      <c r="D41" s="133"/>
      <c r="E41" s="134">
        <v>60000</v>
      </c>
      <c r="F41" s="134">
        <v>0</v>
      </c>
      <c r="G41" s="134">
        <v>0</v>
      </c>
      <c r="H41" s="134">
        <v>60000</v>
      </c>
      <c r="I41" s="100"/>
    </row>
    <row r="42" spans="1:9" ht="62.25" customHeight="1">
      <c r="A42" s="126" t="s">
        <v>546</v>
      </c>
      <c r="B42" s="126"/>
      <c r="C42" s="127" t="s">
        <v>899</v>
      </c>
      <c r="D42" s="127" t="s">
        <v>900</v>
      </c>
      <c r="E42" s="128">
        <v>792000</v>
      </c>
      <c r="F42" s="128">
        <v>792000</v>
      </c>
      <c r="G42" s="128">
        <v>792000</v>
      </c>
      <c r="H42" s="128">
        <v>2376000</v>
      </c>
      <c r="I42" s="100"/>
    </row>
    <row r="43" spans="1:9" ht="15" customHeight="1">
      <c r="A43" s="129">
        <v>3</v>
      </c>
      <c r="B43" s="130" t="s">
        <v>26</v>
      </c>
      <c r="C43" s="130"/>
      <c r="D43" s="130"/>
      <c r="E43" s="131">
        <v>792000</v>
      </c>
      <c r="F43" s="131">
        <v>792000</v>
      </c>
      <c r="G43" s="131">
        <v>792000</v>
      </c>
      <c r="H43" s="131">
        <v>2376000</v>
      </c>
      <c r="I43" s="100"/>
    </row>
    <row r="44" spans="1:9" ht="15" customHeight="1">
      <c r="A44" s="129">
        <v>35</v>
      </c>
      <c r="B44" s="130" t="s">
        <v>303</v>
      </c>
      <c r="C44" s="130"/>
      <c r="D44" s="130"/>
      <c r="E44" s="131">
        <v>792000</v>
      </c>
      <c r="F44" s="131">
        <v>792000</v>
      </c>
      <c r="G44" s="131">
        <v>792000</v>
      </c>
      <c r="H44" s="131">
        <v>2376000</v>
      </c>
      <c r="I44" s="100"/>
    </row>
    <row r="45" spans="1:9" ht="15" customHeight="1">
      <c r="A45" s="132">
        <v>352</v>
      </c>
      <c r="B45" s="133" t="s">
        <v>536</v>
      </c>
      <c r="C45" s="133"/>
      <c r="D45" s="133"/>
      <c r="E45" s="134">
        <v>792000</v>
      </c>
      <c r="F45" s="134">
        <v>0</v>
      </c>
      <c r="G45" s="134">
        <v>0</v>
      </c>
      <c r="H45" s="134">
        <v>792000</v>
      </c>
      <c r="I45" s="100"/>
    </row>
    <row r="46" spans="1:9" ht="12.95" customHeight="1">
      <c r="A46" s="120" t="s">
        <v>559</v>
      </c>
      <c r="B46" s="120"/>
      <c r="C46" s="121"/>
      <c r="D46" s="121"/>
      <c r="E46" s="122">
        <v>16915000</v>
      </c>
      <c r="F46" s="122">
        <v>8915000</v>
      </c>
      <c r="G46" s="122">
        <v>4215000</v>
      </c>
      <c r="H46" s="122">
        <v>30045000</v>
      </c>
      <c r="I46" s="100"/>
    </row>
    <row r="47" spans="1:9" ht="12.95" customHeight="1">
      <c r="A47" s="123" t="s">
        <v>569</v>
      </c>
      <c r="B47" s="123"/>
      <c r="C47" s="124"/>
      <c r="D47" s="124"/>
      <c r="E47" s="125">
        <f>SUM(E48,E56,E60)</f>
        <v>16915000</v>
      </c>
      <c r="F47" s="125">
        <f t="shared" ref="F47:G47" si="1">SUM(F48,F56,F60)</f>
        <v>8915000</v>
      </c>
      <c r="G47" s="125">
        <f t="shared" si="1"/>
        <v>4215000</v>
      </c>
      <c r="H47" s="125">
        <v>30045000</v>
      </c>
      <c r="I47" s="100"/>
    </row>
    <row r="48" spans="1:9" ht="57.75" customHeight="1">
      <c r="A48" s="126" t="s">
        <v>572</v>
      </c>
      <c r="B48" s="126"/>
      <c r="C48" s="127" t="s">
        <v>901</v>
      </c>
      <c r="D48" s="127" t="s">
        <v>902</v>
      </c>
      <c r="E48" s="128">
        <v>1255000</v>
      </c>
      <c r="F48" s="128">
        <v>1255000</v>
      </c>
      <c r="G48" s="128">
        <v>1255000</v>
      </c>
      <c r="H48" s="128">
        <v>3765000</v>
      </c>
      <c r="I48" s="100"/>
    </row>
    <row r="49" spans="1:9" ht="15" customHeight="1">
      <c r="A49" s="129">
        <v>3</v>
      </c>
      <c r="B49" s="130" t="s">
        <v>26</v>
      </c>
      <c r="C49" s="130"/>
      <c r="D49" s="130"/>
      <c r="E49" s="131">
        <v>1255000</v>
      </c>
      <c r="F49" s="131">
        <v>1255000</v>
      </c>
      <c r="G49" s="131">
        <v>1255000</v>
      </c>
      <c r="H49" s="131">
        <v>3765000</v>
      </c>
      <c r="I49" s="100"/>
    </row>
    <row r="50" spans="1:9" ht="15" customHeight="1">
      <c r="A50" s="129">
        <v>35</v>
      </c>
      <c r="B50" s="130" t="s">
        <v>303</v>
      </c>
      <c r="C50" s="130"/>
      <c r="D50" s="130"/>
      <c r="E50" s="131">
        <v>835000</v>
      </c>
      <c r="F50" s="131">
        <v>835000</v>
      </c>
      <c r="G50" s="131">
        <v>835000</v>
      </c>
      <c r="H50" s="131">
        <v>2505000</v>
      </c>
      <c r="I50" s="100"/>
    </row>
    <row r="51" spans="1:9" ht="15" customHeight="1">
      <c r="A51" s="132">
        <v>352</v>
      </c>
      <c r="B51" s="133" t="s">
        <v>536</v>
      </c>
      <c r="C51" s="133"/>
      <c r="D51" s="133"/>
      <c r="E51" s="134">
        <v>835000</v>
      </c>
      <c r="F51" s="134">
        <v>0</v>
      </c>
      <c r="G51" s="134">
        <v>0</v>
      </c>
      <c r="H51" s="134">
        <v>835000</v>
      </c>
      <c r="I51" s="100"/>
    </row>
    <row r="52" spans="1:9" ht="15" customHeight="1">
      <c r="A52" s="129">
        <v>36</v>
      </c>
      <c r="B52" s="130" t="s">
        <v>318</v>
      </c>
      <c r="C52" s="130"/>
      <c r="D52" s="130"/>
      <c r="E52" s="131">
        <v>170000</v>
      </c>
      <c r="F52" s="131">
        <v>170000</v>
      </c>
      <c r="G52" s="131">
        <v>170000</v>
      </c>
      <c r="H52" s="131">
        <v>510000</v>
      </c>
      <c r="I52" s="100"/>
    </row>
    <row r="53" spans="1:9" ht="15" customHeight="1">
      <c r="A53" s="132">
        <v>363</v>
      </c>
      <c r="B53" s="133" t="s">
        <v>323</v>
      </c>
      <c r="C53" s="133"/>
      <c r="D53" s="133"/>
      <c r="E53" s="134">
        <v>170000</v>
      </c>
      <c r="F53" s="134">
        <v>0</v>
      </c>
      <c r="G53" s="134">
        <v>0</v>
      </c>
      <c r="H53" s="134">
        <v>170000</v>
      </c>
      <c r="I53" s="100"/>
    </row>
    <row r="54" spans="1:9" ht="15" customHeight="1">
      <c r="A54" s="129">
        <v>38</v>
      </c>
      <c r="B54" s="130" t="s">
        <v>343</v>
      </c>
      <c r="C54" s="130"/>
      <c r="D54" s="130"/>
      <c r="E54" s="131">
        <v>250000</v>
      </c>
      <c r="F54" s="131">
        <v>250000</v>
      </c>
      <c r="G54" s="131">
        <v>250000</v>
      </c>
      <c r="H54" s="131">
        <v>750000</v>
      </c>
      <c r="I54" s="100"/>
    </row>
    <row r="55" spans="1:9" ht="15" customHeight="1">
      <c r="A55" s="132">
        <v>381</v>
      </c>
      <c r="B55" s="133" t="s">
        <v>350</v>
      </c>
      <c r="C55" s="133"/>
      <c r="D55" s="133"/>
      <c r="E55" s="134">
        <v>250000</v>
      </c>
      <c r="F55" s="134">
        <v>0</v>
      </c>
      <c r="G55" s="134">
        <v>0</v>
      </c>
      <c r="H55" s="134">
        <v>250000</v>
      </c>
      <c r="I55" s="100"/>
    </row>
    <row r="56" spans="1:9" ht="48" customHeight="1">
      <c r="A56" s="126" t="s">
        <v>576</v>
      </c>
      <c r="B56" s="126"/>
      <c r="C56" s="127" t="s">
        <v>903</v>
      </c>
      <c r="D56" s="127" t="s">
        <v>904</v>
      </c>
      <c r="E56" s="128">
        <v>160000</v>
      </c>
      <c r="F56" s="128">
        <v>160000</v>
      </c>
      <c r="G56" s="128">
        <v>160000</v>
      </c>
      <c r="H56" s="128">
        <v>480000</v>
      </c>
      <c r="I56" s="100"/>
    </row>
    <row r="57" spans="1:9" ht="15" customHeight="1">
      <c r="A57" s="129">
        <v>3</v>
      </c>
      <c r="B57" s="130" t="s">
        <v>26</v>
      </c>
      <c r="C57" s="130"/>
      <c r="D57" s="130"/>
      <c r="E57" s="131">
        <v>160000</v>
      </c>
      <c r="F57" s="131">
        <v>160000</v>
      </c>
      <c r="G57" s="131">
        <v>160000</v>
      </c>
      <c r="H57" s="131">
        <v>480000</v>
      </c>
      <c r="I57" s="100"/>
    </row>
    <row r="58" spans="1:9" ht="15" customHeight="1">
      <c r="A58" s="129">
        <v>36</v>
      </c>
      <c r="B58" s="130" t="s">
        <v>318</v>
      </c>
      <c r="C58" s="130"/>
      <c r="D58" s="130"/>
      <c r="E58" s="131">
        <v>160000</v>
      </c>
      <c r="F58" s="131">
        <v>160000</v>
      </c>
      <c r="G58" s="131">
        <v>160000</v>
      </c>
      <c r="H58" s="131">
        <v>480000</v>
      </c>
      <c r="I58" s="100"/>
    </row>
    <row r="59" spans="1:9" ht="15" customHeight="1">
      <c r="A59" s="132">
        <v>363</v>
      </c>
      <c r="B59" s="133" t="s">
        <v>323</v>
      </c>
      <c r="C59" s="133"/>
      <c r="D59" s="133"/>
      <c r="E59" s="134">
        <v>160000</v>
      </c>
      <c r="F59" s="134">
        <v>0</v>
      </c>
      <c r="G59" s="134">
        <v>0</v>
      </c>
      <c r="H59" s="134">
        <v>160000</v>
      </c>
      <c r="I59" s="100"/>
    </row>
    <row r="60" spans="1:9" ht="39.75" customHeight="1">
      <c r="A60" s="126" t="s">
        <v>577</v>
      </c>
      <c r="B60" s="126"/>
      <c r="C60" s="127" t="s">
        <v>905</v>
      </c>
      <c r="D60" s="127" t="s">
        <v>904</v>
      </c>
      <c r="E60" s="128">
        <v>15500000</v>
      </c>
      <c r="F60" s="128">
        <v>7500000</v>
      </c>
      <c r="G60" s="128">
        <v>2800000</v>
      </c>
      <c r="H60" s="128">
        <v>25800000</v>
      </c>
      <c r="I60" s="100"/>
    </row>
    <row r="61" spans="1:9" ht="15" customHeight="1">
      <c r="A61" s="129">
        <v>3</v>
      </c>
      <c r="B61" s="130" t="s">
        <v>26</v>
      </c>
      <c r="C61" s="130"/>
      <c r="D61" s="130"/>
      <c r="E61" s="131">
        <v>20000</v>
      </c>
      <c r="F61" s="131">
        <v>20000</v>
      </c>
      <c r="G61" s="131">
        <v>20000</v>
      </c>
      <c r="H61" s="131">
        <v>60000</v>
      </c>
      <c r="I61" s="100"/>
    </row>
    <row r="62" spans="1:9" ht="15" customHeight="1">
      <c r="A62" s="129">
        <v>32</v>
      </c>
      <c r="B62" s="130" t="s">
        <v>251</v>
      </c>
      <c r="C62" s="130"/>
      <c r="D62" s="130"/>
      <c r="E62" s="131">
        <v>20000</v>
      </c>
      <c r="F62" s="131">
        <v>20000</v>
      </c>
      <c r="G62" s="131">
        <v>20000</v>
      </c>
      <c r="H62" s="131">
        <v>60000</v>
      </c>
      <c r="I62" s="100"/>
    </row>
    <row r="63" spans="1:9" ht="15" customHeight="1">
      <c r="A63" s="132">
        <v>323</v>
      </c>
      <c r="B63" s="133" t="s">
        <v>270</v>
      </c>
      <c r="C63" s="133"/>
      <c r="D63" s="133"/>
      <c r="E63" s="134">
        <v>20000</v>
      </c>
      <c r="F63" s="134">
        <v>0</v>
      </c>
      <c r="G63" s="134">
        <v>0</v>
      </c>
      <c r="H63" s="134">
        <v>20000</v>
      </c>
      <c r="I63" s="100"/>
    </row>
    <row r="64" spans="1:9" ht="15" customHeight="1">
      <c r="A64" s="129">
        <v>4</v>
      </c>
      <c r="B64" s="130" t="s">
        <v>34</v>
      </c>
      <c r="C64" s="130"/>
      <c r="D64" s="130"/>
      <c r="E64" s="131">
        <v>15480000</v>
      </c>
      <c r="F64" s="131">
        <v>7480000</v>
      </c>
      <c r="G64" s="131">
        <v>2780000</v>
      </c>
      <c r="H64" s="131">
        <v>25740000</v>
      </c>
      <c r="I64" s="100"/>
    </row>
    <row r="65" spans="1:9" ht="15" customHeight="1">
      <c r="A65" s="129">
        <v>42</v>
      </c>
      <c r="B65" s="130" t="s">
        <v>372</v>
      </c>
      <c r="C65" s="130"/>
      <c r="D65" s="130"/>
      <c r="E65" s="131">
        <v>15480000</v>
      </c>
      <c r="F65" s="131">
        <v>7480000</v>
      </c>
      <c r="G65" s="131">
        <v>2780000</v>
      </c>
      <c r="H65" s="131">
        <v>25740000</v>
      </c>
      <c r="I65" s="100"/>
    </row>
    <row r="66" spans="1:9" ht="15" customHeight="1">
      <c r="A66" s="132">
        <v>421</v>
      </c>
      <c r="B66" s="133" t="s">
        <v>381</v>
      </c>
      <c r="C66" s="133"/>
      <c r="D66" s="133"/>
      <c r="E66" s="134">
        <v>15480000</v>
      </c>
      <c r="F66" s="134">
        <v>0</v>
      </c>
      <c r="G66" s="134">
        <v>0</v>
      </c>
      <c r="H66" s="134">
        <v>15480000</v>
      </c>
      <c r="I66" s="100"/>
    </row>
    <row r="67" spans="1:9" ht="12.95" customHeight="1">
      <c r="A67" s="120" t="s">
        <v>578</v>
      </c>
      <c r="B67" s="120"/>
      <c r="C67" s="121"/>
      <c r="D67" s="121"/>
      <c r="E67" s="122">
        <f>SUM(E68,E78)</f>
        <v>9990000</v>
      </c>
      <c r="F67" s="122">
        <f t="shared" ref="F67:G67" si="2">SUM(F68,F78)</f>
        <v>9990000</v>
      </c>
      <c r="G67" s="122">
        <f t="shared" si="2"/>
        <v>9990000</v>
      </c>
      <c r="H67" s="122">
        <f>SUM(E67:G67)</f>
        <v>29970000</v>
      </c>
      <c r="I67" s="100"/>
    </row>
    <row r="68" spans="1:9" ht="12.95" customHeight="1">
      <c r="A68" s="123" t="s">
        <v>579</v>
      </c>
      <c r="B68" s="123"/>
      <c r="C68" s="124"/>
      <c r="D68" s="124"/>
      <c r="E68" s="125">
        <f>SUM(E69,E74)</f>
        <v>3670000</v>
      </c>
      <c r="F68" s="125">
        <f t="shared" ref="F68:G68" si="3">SUM(F69,F74)</f>
        <v>3670000</v>
      </c>
      <c r="G68" s="125">
        <f t="shared" si="3"/>
        <v>3670000</v>
      </c>
      <c r="H68" s="125">
        <f>SUM(E68:G68)</f>
        <v>11010000</v>
      </c>
      <c r="I68" s="100"/>
    </row>
    <row r="69" spans="1:9" ht="37.5" customHeight="1">
      <c r="A69" s="126" t="s">
        <v>580</v>
      </c>
      <c r="B69" s="126"/>
      <c r="C69" s="127" t="s">
        <v>906</v>
      </c>
      <c r="D69" s="127" t="s">
        <v>894</v>
      </c>
      <c r="E69" s="128">
        <f>SUM(E70)</f>
        <v>2720000</v>
      </c>
      <c r="F69" s="128">
        <f t="shared" ref="F69:G69" si="4">SUM(F70)</f>
        <v>2720000</v>
      </c>
      <c r="G69" s="128">
        <f t="shared" si="4"/>
        <v>2720000</v>
      </c>
      <c r="H69" s="128">
        <f>SUM(E69:G69)</f>
        <v>8160000</v>
      </c>
      <c r="I69" s="100"/>
    </row>
    <row r="70" spans="1:9" ht="15" customHeight="1">
      <c r="A70" s="129">
        <v>4</v>
      </c>
      <c r="B70" s="130" t="s">
        <v>34</v>
      </c>
      <c r="C70" s="130"/>
      <c r="D70" s="130"/>
      <c r="E70" s="131">
        <v>2720000</v>
      </c>
      <c r="F70" s="131">
        <v>2720000</v>
      </c>
      <c r="G70" s="131">
        <v>2720000</v>
      </c>
      <c r="H70" s="131">
        <v>8160000</v>
      </c>
      <c r="I70" s="100"/>
    </row>
    <row r="71" spans="1:9" ht="15" customHeight="1">
      <c r="A71" s="129">
        <v>42</v>
      </c>
      <c r="B71" s="130" t="s">
        <v>372</v>
      </c>
      <c r="C71" s="130"/>
      <c r="D71" s="130"/>
      <c r="E71" s="131">
        <v>2720000</v>
      </c>
      <c r="F71" s="131">
        <v>2720000</v>
      </c>
      <c r="G71" s="131">
        <v>2720000</v>
      </c>
      <c r="H71" s="131">
        <v>8160000</v>
      </c>
      <c r="I71" s="100"/>
    </row>
    <row r="72" spans="1:9" ht="15" customHeight="1">
      <c r="A72" s="132">
        <v>421</v>
      </c>
      <c r="B72" s="133" t="s">
        <v>381</v>
      </c>
      <c r="C72" s="133"/>
      <c r="D72" s="133"/>
      <c r="E72" s="134">
        <v>2700000</v>
      </c>
      <c r="F72" s="134">
        <v>0</v>
      </c>
      <c r="G72" s="134">
        <v>0</v>
      </c>
      <c r="H72" s="134">
        <v>2700000</v>
      </c>
      <c r="I72" s="100"/>
    </row>
    <row r="73" spans="1:9" ht="15" customHeight="1">
      <c r="A73" s="132">
        <v>422</v>
      </c>
      <c r="B73" s="133" t="s">
        <v>386</v>
      </c>
      <c r="C73" s="133"/>
      <c r="D73" s="133"/>
      <c r="E73" s="134">
        <v>20000</v>
      </c>
      <c r="F73" s="134">
        <v>0</v>
      </c>
      <c r="G73" s="134">
        <v>0</v>
      </c>
      <c r="H73" s="134">
        <v>20000</v>
      </c>
      <c r="I73" s="100"/>
    </row>
    <row r="74" spans="1:9" ht="32.25" customHeight="1">
      <c r="A74" s="126" t="s">
        <v>591</v>
      </c>
      <c r="B74" s="126"/>
      <c r="C74" s="127" t="s">
        <v>907</v>
      </c>
      <c r="D74" s="127" t="s">
        <v>908</v>
      </c>
      <c r="E74" s="128">
        <f>SUM(E75)</f>
        <v>950000</v>
      </c>
      <c r="F74" s="128">
        <f t="shared" ref="F74:G74" si="5">SUM(F75)</f>
        <v>950000</v>
      </c>
      <c r="G74" s="128">
        <f t="shared" si="5"/>
        <v>950000</v>
      </c>
      <c r="H74" s="128">
        <f>SUM(E74:G74)</f>
        <v>2850000</v>
      </c>
      <c r="I74" s="100"/>
    </row>
    <row r="75" spans="1:9" ht="15" customHeight="1">
      <c r="A75" s="129">
        <v>4</v>
      </c>
      <c r="B75" s="130" t="s">
        <v>34</v>
      </c>
      <c r="C75" s="130"/>
      <c r="D75" s="130"/>
      <c r="E75" s="131">
        <v>950000</v>
      </c>
      <c r="F75" s="131">
        <v>950000</v>
      </c>
      <c r="G75" s="131">
        <v>950000</v>
      </c>
      <c r="H75" s="131">
        <v>2850000</v>
      </c>
      <c r="I75" s="100"/>
    </row>
    <row r="76" spans="1:9" ht="15" customHeight="1">
      <c r="A76" s="129">
        <v>42</v>
      </c>
      <c r="B76" s="130" t="s">
        <v>372</v>
      </c>
      <c r="C76" s="130"/>
      <c r="D76" s="130"/>
      <c r="E76" s="131">
        <v>950000</v>
      </c>
      <c r="F76" s="131">
        <v>950000</v>
      </c>
      <c r="G76" s="131">
        <v>950000</v>
      </c>
      <c r="H76" s="131">
        <v>2850000</v>
      </c>
      <c r="I76" s="100"/>
    </row>
    <row r="77" spans="1:9" ht="15" customHeight="1">
      <c r="A77" s="132">
        <v>421</v>
      </c>
      <c r="B77" s="133" t="s">
        <v>381</v>
      </c>
      <c r="C77" s="133"/>
      <c r="D77" s="133"/>
      <c r="E77" s="134">
        <v>950000</v>
      </c>
      <c r="F77" s="134">
        <v>0</v>
      </c>
      <c r="G77" s="134">
        <v>0</v>
      </c>
      <c r="H77" s="134">
        <v>950000</v>
      </c>
      <c r="I77" s="100"/>
    </row>
    <row r="78" spans="1:9" ht="12.95" customHeight="1">
      <c r="A78" s="123" t="s">
        <v>592</v>
      </c>
      <c r="B78" s="123"/>
      <c r="C78" s="124"/>
      <c r="D78" s="124"/>
      <c r="E78" s="125">
        <v>6320000</v>
      </c>
      <c r="F78" s="125">
        <v>6320000</v>
      </c>
      <c r="G78" s="125">
        <v>6320000</v>
      </c>
      <c r="H78" s="125">
        <v>18960000</v>
      </c>
      <c r="I78" s="100"/>
    </row>
    <row r="79" spans="1:9" ht="51.75" customHeight="1">
      <c r="A79" s="126" t="s">
        <v>909</v>
      </c>
      <c r="B79" s="126"/>
      <c r="C79" s="127" t="s">
        <v>910</v>
      </c>
      <c r="D79" s="127" t="s">
        <v>908</v>
      </c>
      <c r="E79" s="128">
        <v>3520000</v>
      </c>
      <c r="F79" s="128">
        <v>3520000</v>
      </c>
      <c r="G79" s="128">
        <v>3520000</v>
      </c>
      <c r="H79" s="128">
        <v>10560000</v>
      </c>
      <c r="I79" s="100"/>
    </row>
    <row r="80" spans="1:9" ht="15" customHeight="1">
      <c r="A80" s="129">
        <v>3</v>
      </c>
      <c r="B80" s="130" t="s">
        <v>26</v>
      </c>
      <c r="C80" s="130"/>
      <c r="D80" s="130"/>
      <c r="E80" s="131">
        <v>3520000</v>
      </c>
      <c r="F80" s="131">
        <v>3520000</v>
      </c>
      <c r="G80" s="131">
        <v>3520000</v>
      </c>
      <c r="H80" s="131">
        <v>10560000</v>
      </c>
      <c r="I80" s="100"/>
    </row>
    <row r="81" spans="1:9" ht="15" customHeight="1">
      <c r="A81" s="129">
        <v>32</v>
      </c>
      <c r="B81" s="130" t="s">
        <v>251</v>
      </c>
      <c r="C81" s="130"/>
      <c r="D81" s="130"/>
      <c r="E81" s="131">
        <v>900000</v>
      </c>
      <c r="F81" s="131">
        <v>900000</v>
      </c>
      <c r="G81" s="131">
        <v>900000</v>
      </c>
      <c r="H81" s="131">
        <v>2700000</v>
      </c>
      <c r="I81" s="100"/>
    </row>
    <row r="82" spans="1:9" ht="15" customHeight="1">
      <c r="A82" s="132">
        <v>323</v>
      </c>
      <c r="B82" s="133" t="s">
        <v>270</v>
      </c>
      <c r="C82" s="133"/>
      <c r="D82" s="133"/>
      <c r="E82" s="134">
        <v>900000</v>
      </c>
      <c r="F82" s="134">
        <v>0</v>
      </c>
      <c r="G82" s="134">
        <v>0</v>
      </c>
      <c r="H82" s="134">
        <v>900000</v>
      </c>
      <c r="I82" s="100"/>
    </row>
    <row r="83" spans="1:9" ht="15" customHeight="1">
      <c r="A83" s="129">
        <v>36</v>
      </c>
      <c r="B83" s="130" t="s">
        <v>318</v>
      </c>
      <c r="C83" s="130"/>
      <c r="D83" s="130"/>
      <c r="E83" s="131">
        <v>2600000</v>
      </c>
      <c r="F83" s="131">
        <v>2600000</v>
      </c>
      <c r="G83" s="131">
        <v>2600000</v>
      </c>
      <c r="H83" s="131">
        <v>7800000</v>
      </c>
      <c r="I83" s="100"/>
    </row>
    <row r="84" spans="1:9" ht="15" customHeight="1">
      <c r="A84" s="132">
        <v>363</v>
      </c>
      <c r="B84" s="133" t="s">
        <v>323</v>
      </c>
      <c r="C84" s="133"/>
      <c r="D84" s="133"/>
      <c r="E84" s="134">
        <v>2600000</v>
      </c>
      <c r="F84" s="134">
        <v>0</v>
      </c>
      <c r="G84" s="134">
        <v>0</v>
      </c>
      <c r="H84" s="134">
        <v>2600000</v>
      </c>
      <c r="I84" s="100"/>
    </row>
    <row r="85" spans="1:9" ht="15" customHeight="1">
      <c r="A85" s="129">
        <v>38</v>
      </c>
      <c r="B85" s="130" t="s">
        <v>343</v>
      </c>
      <c r="C85" s="130"/>
      <c r="D85" s="130"/>
      <c r="E85" s="131">
        <v>20000</v>
      </c>
      <c r="F85" s="131">
        <v>20000</v>
      </c>
      <c r="G85" s="131">
        <v>20000</v>
      </c>
      <c r="H85" s="131">
        <v>60000</v>
      </c>
      <c r="I85" s="100"/>
    </row>
    <row r="86" spans="1:9" ht="15" customHeight="1">
      <c r="A86" s="132">
        <v>382</v>
      </c>
      <c r="B86" s="133" t="s">
        <v>355</v>
      </c>
      <c r="C86" s="133"/>
      <c r="D86" s="133"/>
      <c r="E86" s="134">
        <v>20000</v>
      </c>
      <c r="F86" s="134">
        <v>0</v>
      </c>
      <c r="G86" s="134">
        <v>0</v>
      </c>
      <c r="H86" s="134">
        <v>20000</v>
      </c>
      <c r="I86" s="100"/>
    </row>
    <row r="87" spans="1:9" ht="57.75" customHeight="1">
      <c r="A87" s="126" t="s">
        <v>596</v>
      </c>
      <c r="B87" s="126"/>
      <c r="C87" s="127" t="s">
        <v>911</v>
      </c>
      <c r="D87" s="127" t="s">
        <v>912</v>
      </c>
      <c r="E87" s="128">
        <v>2800000</v>
      </c>
      <c r="F87" s="128">
        <v>2800000</v>
      </c>
      <c r="G87" s="128">
        <v>2800000</v>
      </c>
      <c r="H87" s="128">
        <v>8400000</v>
      </c>
      <c r="I87" s="100"/>
    </row>
    <row r="88" spans="1:9" ht="15" customHeight="1">
      <c r="A88" s="129">
        <v>4</v>
      </c>
      <c r="B88" s="130" t="s">
        <v>34</v>
      </c>
      <c r="C88" s="130"/>
      <c r="D88" s="130"/>
      <c r="E88" s="131">
        <v>2800000</v>
      </c>
      <c r="F88" s="131">
        <v>2800000</v>
      </c>
      <c r="G88" s="131">
        <v>2800000</v>
      </c>
      <c r="H88" s="131">
        <v>8400000</v>
      </c>
      <c r="I88" s="100"/>
    </row>
    <row r="89" spans="1:9" ht="15" customHeight="1">
      <c r="A89" s="129">
        <v>45</v>
      </c>
      <c r="B89" s="130" t="s">
        <v>410</v>
      </c>
      <c r="C89" s="130"/>
      <c r="D89" s="130"/>
      <c r="E89" s="131">
        <v>2800000</v>
      </c>
      <c r="F89" s="131">
        <v>2800000</v>
      </c>
      <c r="G89" s="131">
        <v>2800000</v>
      </c>
      <c r="H89" s="131">
        <v>8400000</v>
      </c>
      <c r="I89" s="100"/>
    </row>
    <row r="90" spans="1:9" ht="15" customHeight="1">
      <c r="A90" s="132">
        <v>451</v>
      </c>
      <c r="B90" s="133" t="s">
        <v>415</v>
      </c>
      <c r="C90" s="133"/>
      <c r="D90" s="133"/>
      <c r="E90" s="134">
        <v>2800000</v>
      </c>
      <c r="F90" s="134">
        <v>0</v>
      </c>
      <c r="G90" s="134">
        <v>0</v>
      </c>
      <c r="H90" s="134">
        <v>2800000</v>
      </c>
      <c r="I90" s="100"/>
    </row>
    <row r="91" spans="1:9" ht="12.95" customHeight="1">
      <c r="A91" s="120" t="s">
        <v>600</v>
      </c>
      <c r="B91" s="120"/>
      <c r="C91" s="121"/>
      <c r="D91" s="121"/>
      <c r="E91" s="122">
        <f>SUM(E92,E166)</f>
        <v>45761914.750000007</v>
      </c>
      <c r="F91" s="122">
        <f t="shared" ref="F91:G91" si="6">SUM(F92,F166)</f>
        <v>45761914.750000007</v>
      </c>
      <c r="G91" s="122">
        <f t="shared" si="6"/>
        <v>45761914.750000007</v>
      </c>
      <c r="H91" s="122">
        <f>SUM(E91:G91)</f>
        <v>137285744.25000003</v>
      </c>
      <c r="I91" s="100"/>
    </row>
    <row r="92" spans="1:9" ht="12.95" customHeight="1">
      <c r="A92" s="123" t="s">
        <v>601</v>
      </c>
      <c r="B92" s="123"/>
      <c r="C92" s="124"/>
      <c r="D92" s="124"/>
      <c r="E92" s="125">
        <f>SUM(E93,E100,E107,E114,E118,E122,E126,E130,E134,E138,E142,E146,E150,E154,E158,E162)</f>
        <v>43138051.750000007</v>
      </c>
      <c r="F92" s="125">
        <f t="shared" ref="F92:G92" si="7">SUM(F93,F100,F107,F114,F118,F122,F126,F130,F134,F138,F142,F146,F150,F154,F158,F162)</f>
        <v>43138051.750000007</v>
      </c>
      <c r="G92" s="125">
        <f t="shared" si="7"/>
        <v>43138051.750000007</v>
      </c>
      <c r="H92" s="125">
        <f>SUM(E92:G92)</f>
        <v>129414155.25000003</v>
      </c>
      <c r="I92" s="100"/>
    </row>
    <row r="93" spans="1:9" ht="29.25" customHeight="1">
      <c r="A93" s="126" t="s">
        <v>618</v>
      </c>
      <c r="B93" s="126"/>
      <c r="C93" s="127" t="s">
        <v>913</v>
      </c>
      <c r="D93" s="127" t="s">
        <v>914</v>
      </c>
      <c r="E93" s="128">
        <f>SUM(E94)</f>
        <v>400000</v>
      </c>
      <c r="F93" s="128">
        <f t="shared" ref="F93:G93" si="8">SUM(F94)</f>
        <v>400000</v>
      </c>
      <c r="G93" s="128">
        <f t="shared" si="8"/>
        <v>400000</v>
      </c>
      <c r="H93" s="128">
        <f>SUM(E93:G93)</f>
        <v>1200000</v>
      </c>
      <c r="I93" s="100"/>
    </row>
    <row r="94" spans="1:9" ht="15" customHeight="1">
      <c r="A94" s="129">
        <v>4</v>
      </c>
      <c r="B94" s="130" t="s">
        <v>34</v>
      </c>
      <c r="C94" s="130"/>
      <c r="D94" s="130"/>
      <c r="E94" s="131">
        <v>400000</v>
      </c>
      <c r="F94" s="131">
        <v>400000</v>
      </c>
      <c r="G94" s="131">
        <v>400000</v>
      </c>
      <c r="H94" s="131">
        <v>1200000</v>
      </c>
      <c r="I94" s="100"/>
    </row>
    <row r="95" spans="1:9" ht="15" customHeight="1">
      <c r="A95" s="129">
        <v>42</v>
      </c>
      <c r="B95" s="130" t="s">
        <v>372</v>
      </c>
      <c r="C95" s="130"/>
      <c r="D95" s="130"/>
      <c r="E95" s="131">
        <v>400000</v>
      </c>
      <c r="F95" s="131">
        <v>400000</v>
      </c>
      <c r="G95" s="131">
        <v>400000</v>
      </c>
      <c r="H95" s="131">
        <v>1200000</v>
      </c>
      <c r="I95" s="100"/>
    </row>
    <row r="96" spans="1:9" ht="15" customHeight="1">
      <c r="A96" s="132">
        <v>421</v>
      </c>
      <c r="B96" s="133" t="s">
        <v>381</v>
      </c>
      <c r="C96" s="133"/>
      <c r="D96" s="133"/>
      <c r="E96" s="134">
        <v>60000</v>
      </c>
      <c r="F96" s="134">
        <v>0</v>
      </c>
      <c r="G96" s="134">
        <v>0</v>
      </c>
      <c r="H96" s="134">
        <v>60000</v>
      </c>
      <c r="I96" s="100"/>
    </row>
    <row r="97" spans="1:9" ht="15" customHeight="1">
      <c r="A97" s="132">
        <v>422</v>
      </c>
      <c r="B97" s="133" t="s">
        <v>386</v>
      </c>
      <c r="C97" s="133"/>
      <c r="D97" s="133"/>
      <c r="E97" s="134">
        <v>340000</v>
      </c>
      <c r="F97" s="134">
        <v>0</v>
      </c>
      <c r="G97" s="134">
        <v>0</v>
      </c>
      <c r="H97" s="134">
        <v>340000</v>
      </c>
      <c r="I97" s="100"/>
    </row>
    <row r="98" spans="1:9" ht="15" customHeight="1">
      <c r="A98" s="129">
        <v>45</v>
      </c>
      <c r="B98" s="130" t="s">
        <v>410</v>
      </c>
      <c r="C98" s="130"/>
      <c r="D98" s="130"/>
      <c r="E98" s="131">
        <v>0</v>
      </c>
      <c r="F98" s="131">
        <v>0</v>
      </c>
      <c r="G98" s="131">
        <v>0</v>
      </c>
      <c r="H98" s="131">
        <v>0</v>
      </c>
      <c r="I98" s="100"/>
    </row>
    <row r="99" spans="1:9" ht="15" customHeight="1">
      <c r="A99" s="132">
        <v>452</v>
      </c>
      <c r="B99" s="133" t="s">
        <v>420</v>
      </c>
      <c r="C99" s="133"/>
      <c r="D99" s="133"/>
      <c r="E99" s="134">
        <v>0</v>
      </c>
      <c r="F99" s="134">
        <v>0</v>
      </c>
      <c r="G99" s="134">
        <v>0</v>
      </c>
      <c r="H99" s="134">
        <v>0</v>
      </c>
      <c r="I99" s="100"/>
    </row>
    <row r="100" spans="1:9" ht="27" customHeight="1">
      <c r="A100" s="126" t="s">
        <v>625</v>
      </c>
      <c r="B100" s="126"/>
      <c r="C100" s="127" t="s">
        <v>915</v>
      </c>
      <c r="D100" s="127" t="s">
        <v>914</v>
      </c>
      <c r="E100" s="128">
        <v>7634714</v>
      </c>
      <c r="F100" s="128">
        <v>7634714</v>
      </c>
      <c r="G100" s="128">
        <v>7634714</v>
      </c>
      <c r="H100" s="128">
        <v>22904142</v>
      </c>
      <c r="I100" s="100"/>
    </row>
    <row r="101" spans="1:9" ht="15" customHeight="1">
      <c r="A101" s="129">
        <v>4</v>
      </c>
      <c r="B101" s="130" t="s">
        <v>34</v>
      </c>
      <c r="C101" s="130"/>
      <c r="D101" s="130"/>
      <c r="E101" s="131">
        <v>7634714</v>
      </c>
      <c r="F101" s="131">
        <v>7634714</v>
      </c>
      <c r="G101" s="131">
        <v>7634714</v>
      </c>
      <c r="H101" s="131">
        <v>22904142</v>
      </c>
      <c r="I101" s="100"/>
    </row>
    <row r="102" spans="1:9" ht="15" customHeight="1">
      <c r="A102" s="129">
        <v>42</v>
      </c>
      <c r="B102" s="130" t="s">
        <v>372</v>
      </c>
      <c r="C102" s="130"/>
      <c r="D102" s="130"/>
      <c r="E102" s="131">
        <v>3330988</v>
      </c>
      <c r="F102" s="131">
        <v>3330988</v>
      </c>
      <c r="G102" s="131">
        <v>3330988</v>
      </c>
      <c r="H102" s="131">
        <v>9992964</v>
      </c>
      <c r="I102" s="100"/>
    </row>
    <row r="103" spans="1:9" ht="15" customHeight="1">
      <c r="A103" s="132">
        <v>421</v>
      </c>
      <c r="B103" s="133" t="s">
        <v>381</v>
      </c>
      <c r="C103" s="133"/>
      <c r="D103" s="133"/>
      <c r="E103" s="134">
        <v>3120988</v>
      </c>
      <c r="F103" s="134">
        <v>0</v>
      </c>
      <c r="G103" s="134">
        <v>0</v>
      </c>
      <c r="H103" s="134">
        <v>3120988</v>
      </c>
      <c r="I103" s="100"/>
    </row>
    <row r="104" spans="1:9" ht="15" customHeight="1">
      <c r="A104" s="132">
        <v>422</v>
      </c>
      <c r="B104" s="133" t="s">
        <v>386</v>
      </c>
      <c r="C104" s="133"/>
      <c r="D104" s="133"/>
      <c r="E104" s="134">
        <v>210000</v>
      </c>
      <c r="F104" s="134">
        <v>0</v>
      </c>
      <c r="G104" s="134">
        <v>0</v>
      </c>
      <c r="H104" s="134">
        <v>210000</v>
      </c>
      <c r="I104" s="100"/>
    </row>
    <row r="105" spans="1:9" ht="15" customHeight="1">
      <c r="A105" s="129">
        <v>45</v>
      </c>
      <c r="B105" s="130" t="s">
        <v>410</v>
      </c>
      <c r="C105" s="130"/>
      <c r="D105" s="130"/>
      <c r="E105" s="131">
        <v>4303726</v>
      </c>
      <c r="F105" s="131">
        <v>4303726</v>
      </c>
      <c r="G105" s="131">
        <v>4303726</v>
      </c>
      <c r="H105" s="131">
        <v>12911178</v>
      </c>
      <c r="I105" s="100"/>
    </row>
    <row r="106" spans="1:9" ht="15" customHeight="1">
      <c r="A106" s="132">
        <v>451</v>
      </c>
      <c r="B106" s="133" t="s">
        <v>415</v>
      </c>
      <c r="C106" s="133"/>
      <c r="D106" s="133"/>
      <c r="E106" s="134">
        <v>4303726</v>
      </c>
      <c r="F106" s="134">
        <v>0</v>
      </c>
      <c r="G106" s="134">
        <v>0</v>
      </c>
      <c r="H106" s="134">
        <v>4303726</v>
      </c>
      <c r="I106" s="100"/>
    </row>
    <row r="107" spans="1:9" ht="26.25" customHeight="1">
      <c r="A107" s="126" t="s">
        <v>626</v>
      </c>
      <c r="B107" s="126"/>
      <c r="C107" s="127" t="s">
        <v>916</v>
      </c>
      <c r="D107" s="127" t="s">
        <v>914</v>
      </c>
      <c r="E107" s="128">
        <v>2445232.5299999998</v>
      </c>
      <c r="F107" s="128">
        <v>2445232.5299999998</v>
      </c>
      <c r="G107" s="128">
        <v>2445232.5299999998</v>
      </c>
      <c r="H107" s="128">
        <v>7335697.5899999999</v>
      </c>
      <c r="I107" s="100"/>
    </row>
    <row r="108" spans="1:9" ht="15" customHeight="1">
      <c r="A108" s="129">
        <v>4</v>
      </c>
      <c r="B108" s="130" t="s">
        <v>34</v>
      </c>
      <c r="C108" s="130"/>
      <c r="D108" s="130"/>
      <c r="E108" s="131">
        <v>2445232.5299999998</v>
      </c>
      <c r="F108" s="131">
        <v>2445232.5299999998</v>
      </c>
      <c r="G108" s="131">
        <v>2445232.5299999998</v>
      </c>
      <c r="H108" s="131">
        <v>7335697.5899999999</v>
      </c>
      <c r="I108" s="100"/>
    </row>
    <row r="109" spans="1:9" ht="15" customHeight="1">
      <c r="A109" s="129">
        <v>42</v>
      </c>
      <c r="B109" s="130" t="s">
        <v>372</v>
      </c>
      <c r="C109" s="130"/>
      <c r="D109" s="130"/>
      <c r="E109" s="131">
        <v>2047070</v>
      </c>
      <c r="F109" s="131">
        <v>2047070</v>
      </c>
      <c r="G109" s="131">
        <v>2047070</v>
      </c>
      <c r="H109" s="131">
        <v>6141210</v>
      </c>
      <c r="I109" s="100"/>
    </row>
    <row r="110" spans="1:9" ht="15" customHeight="1">
      <c r="A110" s="132">
        <v>421</v>
      </c>
      <c r="B110" s="133" t="s">
        <v>381</v>
      </c>
      <c r="C110" s="133"/>
      <c r="D110" s="133"/>
      <c r="E110" s="134">
        <v>1967070</v>
      </c>
      <c r="F110" s="134">
        <v>0</v>
      </c>
      <c r="G110" s="134">
        <v>0</v>
      </c>
      <c r="H110" s="134">
        <v>1967070</v>
      </c>
      <c r="I110" s="100"/>
    </row>
    <row r="111" spans="1:9" ht="15" customHeight="1">
      <c r="A111" s="132">
        <v>422</v>
      </c>
      <c r="B111" s="133" t="s">
        <v>386</v>
      </c>
      <c r="C111" s="133"/>
      <c r="D111" s="133"/>
      <c r="E111" s="134">
        <v>80000</v>
      </c>
      <c r="F111" s="134">
        <v>0</v>
      </c>
      <c r="G111" s="134">
        <v>0</v>
      </c>
      <c r="H111" s="134">
        <v>80000</v>
      </c>
      <c r="I111" s="100"/>
    </row>
    <row r="112" spans="1:9" ht="15" customHeight="1">
      <c r="A112" s="129">
        <v>45</v>
      </c>
      <c r="B112" s="130" t="s">
        <v>410</v>
      </c>
      <c r="C112" s="130"/>
      <c r="D112" s="130"/>
      <c r="E112" s="131">
        <v>398162.53</v>
      </c>
      <c r="F112" s="131">
        <v>398162.53</v>
      </c>
      <c r="G112" s="131">
        <v>398162.53</v>
      </c>
      <c r="H112" s="131">
        <v>1194487.5900000001</v>
      </c>
      <c r="I112" s="100"/>
    </row>
    <row r="113" spans="1:9" ht="15" customHeight="1">
      <c r="A113" s="132">
        <v>451</v>
      </c>
      <c r="B113" s="133" t="s">
        <v>415</v>
      </c>
      <c r="C113" s="133"/>
      <c r="D113" s="133"/>
      <c r="E113" s="134">
        <v>398162.53</v>
      </c>
      <c r="F113" s="134">
        <v>0</v>
      </c>
      <c r="G113" s="134">
        <v>0</v>
      </c>
      <c r="H113" s="134">
        <v>398162.53</v>
      </c>
      <c r="I113" s="100"/>
    </row>
    <row r="114" spans="1:9" ht="31.5" customHeight="1">
      <c r="A114" s="126" t="s">
        <v>627</v>
      </c>
      <c r="B114" s="126"/>
      <c r="C114" s="127" t="s">
        <v>916</v>
      </c>
      <c r="D114" s="127" t="s">
        <v>914</v>
      </c>
      <c r="E114" s="128">
        <v>3306807.96</v>
      </c>
      <c r="F114" s="128">
        <v>3306807.96</v>
      </c>
      <c r="G114" s="128">
        <v>3306807.96</v>
      </c>
      <c r="H114" s="128">
        <v>9920423.8800000008</v>
      </c>
      <c r="I114" s="100"/>
    </row>
    <row r="115" spans="1:9" ht="15" customHeight="1">
      <c r="A115" s="129">
        <v>4</v>
      </c>
      <c r="B115" s="130" t="s">
        <v>34</v>
      </c>
      <c r="C115" s="130"/>
      <c r="D115" s="130"/>
      <c r="E115" s="131">
        <v>3306807.96</v>
      </c>
      <c r="F115" s="131">
        <v>3306807.96</v>
      </c>
      <c r="G115" s="131">
        <v>3306807.96</v>
      </c>
      <c r="H115" s="131">
        <v>9920423.8800000008</v>
      </c>
      <c r="I115" s="100"/>
    </row>
    <row r="116" spans="1:9" ht="15" customHeight="1">
      <c r="A116" s="129">
        <v>45</v>
      </c>
      <c r="B116" s="130" t="s">
        <v>410</v>
      </c>
      <c r="C116" s="130"/>
      <c r="D116" s="130"/>
      <c r="E116" s="131">
        <v>3306807.96</v>
      </c>
      <c r="F116" s="131">
        <v>3306807.96</v>
      </c>
      <c r="G116" s="131">
        <v>3306807.96</v>
      </c>
      <c r="H116" s="131">
        <v>9920423.8800000008</v>
      </c>
      <c r="I116" s="100"/>
    </row>
    <row r="117" spans="1:9" ht="15" customHeight="1">
      <c r="A117" s="132">
        <v>451</v>
      </c>
      <c r="B117" s="133" t="s">
        <v>415</v>
      </c>
      <c r="C117" s="133"/>
      <c r="D117" s="133"/>
      <c r="E117" s="134">
        <v>3306807.96</v>
      </c>
      <c r="F117" s="134">
        <v>0</v>
      </c>
      <c r="G117" s="134">
        <v>0</v>
      </c>
      <c r="H117" s="134">
        <v>3306807.96</v>
      </c>
      <c r="I117" s="100"/>
    </row>
    <row r="118" spans="1:9" ht="29.25" customHeight="1">
      <c r="A118" s="126" t="s">
        <v>628</v>
      </c>
      <c r="B118" s="126"/>
      <c r="C118" s="127" t="s">
        <v>915</v>
      </c>
      <c r="D118" s="127" t="s">
        <v>914</v>
      </c>
      <c r="E118" s="128">
        <f>SUM(E119)</f>
        <v>327559.27</v>
      </c>
      <c r="F118" s="128">
        <f t="shared" ref="F118:G118" si="9">SUM(F119)</f>
        <v>327559.27</v>
      </c>
      <c r="G118" s="128">
        <f t="shared" si="9"/>
        <v>327559.27</v>
      </c>
      <c r="H118" s="128">
        <f>SUM(E118:G118)</f>
        <v>982677.81</v>
      </c>
      <c r="I118" s="100"/>
    </row>
    <row r="119" spans="1:9" ht="15" customHeight="1">
      <c r="A119" s="129">
        <v>4</v>
      </c>
      <c r="B119" s="130" t="s">
        <v>34</v>
      </c>
      <c r="C119" s="130"/>
      <c r="D119" s="130"/>
      <c r="E119" s="131">
        <v>327559.27</v>
      </c>
      <c r="F119" s="131">
        <v>327559.27</v>
      </c>
      <c r="G119" s="131">
        <v>327559.27</v>
      </c>
      <c r="H119" s="131">
        <v>982677.81</v>
      </c>
      <c r="I119" s="100"/>
    </row>
    <row r="120" spans="1:9" ht="15" customHeight="1">
      <c r="A120" s="129">
        <v>45</v>
      </c>
      <c r="B120" s="130" t="s">
        <v>410</v>
      </c>
      <c r="C120" s="130"/>
      <c r="D120" s="130"/>
      <c r="E120" s="131">
        <v>327559.27</v>
      </c>
      <c r="F120" s="131">
        <v>327559.27</v>
      </c>
      <c r="G120" s="131">
        <v>327559.27</v>
      </c>
      <c r="H120" s="131">
        <v>982677.81</v>
      </c>
      <c r="I120" s="100"/>
    </row>
    <row r="121" spans="1:9" ht="15" customHeight="1">
      <c r="A121" s="132">
        <v>451</v>
      </c>
      <c r="B121" s="133" t="s">
        <v>415</v>
      </c>
      <c r="C121" s="133"/>
      <c r="D121" s="133"/>
      <c r="E121" s="134">
        <v>327559.27</v>
      </c>
      <c r="F121" s="134">
        <v>0</v>
      </c>
      <c r="G121" s="134">
        <v>0</v>
      </c>
      <c r="H121" s="134">
        <v>327559.27</v>
      </c>
      <c r="I121" s="100"/>
    </row>
    <row r="122" spans="1:9" ht="30.75" customHeight="1">
      <c r="A122" s="126" t="s">
        <v>629</v>
      </c>
      <c r="B122" s="126"/>
      <c r="C122" s="127" t="s">
        <v>915</v>
      </c>
      <c r="D122" s="127" t="s">
        <v>914</v>
      </c>
      <c r="E122" s="128">
        <f>SUM(E123)</f>
        <v>2945956.28</v>
      </c>
      <c r="F122" s="128">
        <f t="shared" ref="F122:G122" si="10">SUM(F123)</f>
        <v>2945956.28</v>
      </c>
      <c r="G122" s="128">
        <f t="shared" si="10"/>
        <v>2945956.28</v>
      </c>
      <c r="H122" s="128">
        <f>SUM(E122:G122)</f>
        <v>8837868.8399999999</v>
      </c>
      <c r="I122" s="100"/>
    </row>
    <row r="123" spans="1:9" ht="15" customHeight="1">
      <c r="A123" s="129">
        <v>4</v>
      </c>
      <c r="B123" s="130" t="s">
        <v>34</v>
      </c>
      <c r="C123" s="130"/>
      <c r="D123" s="130"/>
      <c r="E123" s="131">
        <v>2945956.28</v>
      </c>
      <c r="F123" s="131">
        <v>2945956.28</v>
      </c>
      <c r="G123" s="131">
        <v>2945956.28</v>
      </c>
      <c r="H123" s="131">
        <v>8837868.8399999999</v>
      </c>
      <c r="I123" s="100"/>
    </row>
    <row r="124" spans="1:9" ht="15" customHeight="1">
      <c r="A124" s="129">
        <v>45</v>
      </c>
      <c r="B124" s="130" t="s">
        <v>410</v>
      </c>
      <c r="C124" s="130"/>
      <c r="D124" s="130"/>
      <c r="E124" s="131">
        <v>2945956.28</v>
      </c>
      <c r="F124" s="131">
        <v>2945956.28</v>
      </c>
      <c r="G124" s="131">
        <v>2945956.28</v>
      </c>
      <c r="H124" s="131">
        <v>8837868.8399999999</v>
      </c>
      <c r="I124" s="100"/>
    </row>
    <row r="125" spans="1:9" ht="15" customHeight="1">
      <c r="A125" s="132">
        <v>451</v>
      </c>
      <c r="B125" s="133" t="s">
        <v>415</v>
      </c>
      <c r="C125" s="133"/>
      <c r="D125" s="133"/>
      <c r="E125" s="134">
        <v>2945956.28</v>
      </c>
      <c r="F125" s="134">
        <v>0</v>
      </c>
      <c r="G125" s="134">
        <v>0</v>
      </c>
      <c r="H125" s="134">
        <v>2945956.28</v>
      </c>
      <c r="I125" s="100"/>
    </row>
    <row r="126" spans="1:9" ht="36" customHeight="1">
      <c r="A126" s="126" t="s">
        <v>630</v>
      </c>
      <c r="B126" s="126"/>
      <c r="C126" s="127" t="s">
        <v>915</v>
      </c>
      <c r="D126" s="127" t="s">
        <v>914</v>
      </c>
      <c r="E126" s="128">
        <f>SUM(E127)</f>
        <v>2902698.18</v>
      </c>
      <c r="F126" s="128">
        <f t="shared" ref="F126:G126" si="11">SUM(F127)</f>
        <v>2902698.18</v>
      </c>
      <c r="G126" s="128">
        <f t="shared" si="11"/>
        <v>2902698.18</v>
      </c>
      <c r="H126" s="128">
        <f>SUM(E126:G126)</f>
        <v>8708094.540000001</v>
      </c>
      <c r="I126" s="100"/>
    </row>
    <row r="127" spans="1:9" ht="15" customHeight="1">
      <c r="A127" s="129">
        <v>4</v>
      </c>
      <c r="B127" s="130" t="s">
        <v>34</v>
      </c>
      <c r="C127" s="130"/>
      <c r="D127" s="130"/>
      <c r="E127" s="131">
        <v>2902698.18</v>
      </c>
      <c r="F127" s="131">
        <v>2902698.18</v>
      </c>
      <c r="G127" s="131">
        <v>2902698.18</v>
      </c>
      <c r="H127" s="131">
        <v>8708094.5399999991</v>
      </c>
      <c r="I127" s="100"/>
    </row>
    <row r="128" spans="1:9" ht="15" customHeight="1">
      <c r="A128" s="129">
        <v>45</v>
      </c>
      <c r="B128" s="130" t="s">
        <v>410</v>
      </c>
      <c r="C128" s="130"/>
      <c r="D128" s="130"/>
      <c r="E128" s="131">
        <v>2902698.18</v>
      </c>
      <c r="F128" s="131">
        <v>2902698.18</v>
      </c>
      <c r="G128" s="131">
        <v>2902698.18</v>
      </c>
      <c r="H128" s="131">
        <v>8708094.5399999991</v>
      </c>
      <c r="I128" s="100"/>
    </row>
    <row r="129" spans="1:9" ht="15" customHeight="1">
      <c r="A129" s="132">
        <v>451</v>
      </c>
      <c r="B129" s="133" t="s">
        <v>415</v>
      </c>
      <c r="C129" s="133"/>
      <c r="D129" s="133"/>
      <c r="E129" s="134">
        <v>2902698.18</v>
      </c>
      <c r="F129" s="134">
        <v>0</v>
      </c>
      <c r="G129" s="134">
        <v>0</v>
      </c>
      <c r="H129" s="134">
        <v>2902698.18</v>
      </c>
      <c r="I129" s="100"/>
    </row>
    <row r="130" spans="1:9" ht="30.75" customHeight="1">
      <c r="A130" s="126" t="s">
        <v>631</v>
      </c>
      <c r="B130" s="126"/>
      <c r="C130" s="127" t="s">
        <v>915</v>
      </c>
      <c r="D130" s="127" t="s">
        <v>914</v>
      </c>
      <c r="E130" s="128">
        <f>SUM(E131)</f>
        <v>930461.76</v>
      </c>
      <c r="F130" s="128">
        <f t="shared" ref="F130:G130" si="12">SUM(F131)</f>
        <v>930461.76</v>
      </c>
      <c r="G130" s="128">
        <f t="shared" si="12"/>
        <v>930461.76</v>
      </c>
      <c r="H130" s="128">
        <f>SUM(E130:G130)</f>
        <v>2791385.2800000003</v>
      </c>
      <c r="I130" s="100"/>
    </row>
    <row r="131" spans="1:9" ht="15" customHeight="1">
      <c r="A131" s="129">
        <v>4</v>
      </c>
      <c r="B131" s="130" t="s">
        <v>34</v>
      </c>
      <c r="C131" s="130"/>
      <c r="D131" s="130"/>
      <c r="E131" s="131">
        <v>930461.76</v>
      </c>
      <c r="F131" s="131">
        <v>930461.76</v>
      </c>
      <c r="G131" s="131">
        <v>930461.76</v>
      </c>
      <c r="H131" s="131">
        <v>2791385.28</v>
      </c>
      <c r="I131" s="100"/>
    </row>
    <row r="132" spans="1:9" ht="15" customHeight="1">
      <c r="A132" s="129">
        <v>45</v>
      </c>
      <c r="B132" s="130" t="s">
        <v>410</v>
      </c>
      <c r="C132" s="130"/>
      <c r="D132" s="130"/>
      <c r="E132" s="131">
        <v>930461.76</v>
      </c>
      <c r="F132" s="131">
        <v>930461.76</v>
      </c>
      <c r="G132" s="131">
        <v>930461.76</v>
      </c>
      <c r="H132" s="131">
        <v>2791385.28</v>
      </c>
      <c r="I132" s="100"/>
    </row>
    <row r="133" spans="1:9" ht="15" customHeight="1">
      <c r="A133" s="132">
        <v>451</v>
      </c>
      <c r="B133" s="133" t="s">
        <v>415</v>
      </c>
      <c r="C133" s="133"/>
      <c r="D133" s="133"/>
      <c r="E133" s="134">
        <v>930461.76</v>
      </c>
      <c r="F133" s="134">
        <v>0</v>
      </c>
      <c r="G133" s="134">
        <v>0</v>
      </c>
      <c r="H133" s="134">
        <v>930461.76</v>
      </c>
      <c r="I133" s="100"/>
    </row>
    <row r="134" spans="1:9" ht="30.75" customHeight="1">
      <c r="A134" s="126" t="s">
        <v>632</v>
      </c>
      <c r="B134" s="126"/>
      <c r="C134" s="127" t="s">
        <v>915</v>
      </c>
      <c r="D134" s="127" t="s">
        <v>914</v>
      </c>
      <c r="E134" s="128">
        <f>SUM(E135)</f>
        <v>866326.96</v>
      </c>
      <c r="F134" s="128">
        <f t="shared" ref="F134:G134" si="13">SUM(F135)</f>
        <v>866326.96</v>
      </c>
      <c r="G134" s="128">
        <f t="shared" si="13"/>
        <v>866326.96</v>
      </c>
      <c r="H134" s="128">
        <f>SUM(E134:G134)</f>
        <v>2598980.88</v>
      </c>
      <c r="I134" s="100"/>
    </row>
    <row r="135" spans="1:9" ht="15" customHeight="1">
      <c r="A135" s="129">
        <v>4</v>
      </c>
      <c r="B135" s="130" t="s">
        <v>34</v>
      </c>
      <c r="C135" s="130"/>
      <c r="D135" s="130"/>
      <c r="E135" s="131">
        <v>866326.96</v>
      </c>
      <c r="F135" s="131">
        <v>866326.96</v>
      </c>
      <c r="G135" s="131">
        <v>866326.96</v>
      </c>
      <c r="H135" s="131">
        <v>2598980.88</v>
      </c>
      <c r="I135" s="100"/>
    </row>
    <row r="136" spans="1:9" ht="15" customHeight="1">
      <c r="A136" s="129">
        <v>45</v>
      </c>
      <c r="B136" s="130" t="s">
        <v>410</v>
      </c>
      <c r="C136" s="130"/>
      <c r="D136" s="130"/>
      <c r="E136" s="131">
        <v>866326.96</v>
      </c>
      <c r="F136" s="131">
        <v>866326.96</v>
      </c>
      <c r="G136" s="131">
        <v>866326.96</v>
      </c>
      <c r="H136" s="131">
        <v>2598980.88</v>
      </c>
      <c r="I136" s="100"/>
    </row>
    <row r="137" spans="1:9" ht="15" customHeight="1">
      <c r="A137" s="132">
        <v>451</v>
      </c>
      <c r="B137" s="133" t="s">
        <v>415</v>
      </c>
      <c r="C137" s="133"/>
      <c r="D137" s="133"/>
      <c r="E137" s="134">
        <v>866326.96</v>
      </c>
      <c r="F137" s="134">
        <v>0</v>
      </c>
      <c r="G137" s="134">
        <v>0</v>
      </c>
      <c r="H137" s="134">
        <v>866326.96</v>
      </c>
      <c r="I137" s="100"/>
    </row>
    <row r="138" spans="1:9" ht="36.75" customHeight="1">
      <c r="A138" s="126" t="s">
        <v>633</v>
      </c>
      <c r="B138" s="126"/>
      <c r="C138" s="127" t="s">
        <v>915</v>
      </c>
      <c r="D138" s="127" t="s">
        <v>914</v>
      </c>
      <c r="E138" s="128">
        <f>SUM(E139)</f>
        <v>1976716.09</v>
      </c>
      <c r="F138" s="128">
        <f t="shared" ref="F138:G138" si="14">SUM(F139)</f>
        <v>1976716.09</v>
      </c>
      <c r="G138" s="128">
        <f t="shared" si="14"/>
        <v>1976716.09</v>
      </c>
      <c r="H138" s="128">
        <f>SUM(E138:G138)</f>
        <v>5930148.2700000005</v>
      </c>
      <c r="I138" s="100"/>
    </row>
    <row r="139" spans="1:9" ht="15" customHeight="1">
      <c r="A139" s="129">
        <v>4</v>
      </c>
      <c r="B139" s="130" t="s">
        <v>34</v>
      </c>
      <c r="C139" s="130"/>
      <c r="D139" s="130"/>
      <c r="E139" s="131">
        <v>1976716.09</v>
      </c>
      <c r="F139" s="131">
        <v>1976716.09</v>
      </c>
      <c r="G139" s="131">
        <v>1976716.09</v>
      </c>
      <c r="H139" s="131">
        <v>5930148.2699999996</v>
      </c>
      <c r="I139" s="100"/>
    </row>
    <row r="140" spans="1:9" ht="15" customHeight="1">
      <c r="A140" s="129">
        <v>45</v>
      </c>
      <c r="B140" s="130" t="s">
        <v>410</v>
      </c>
      <c r="C140" s="130"/>
      <c r="D140" s="130"/>
      <c r="E140" s="131">
        <v>1976716.09</v>
      </c>
      <c r="F140" s="131">
        <v>1976716.09</v>
      </c>
      <c r="G140" s="131">
        <v>1976716.09</v>
      </c>
      <c r="H140" s="131">
        <v>5930148.2699999996</v>
      </c>
      <c r="I140" s="100"/>
    </row>
    <row r="141" spans="1:9" ht="15" customHeight="1">
      <c r="A141" s="132">
        <v>451</v>
      </c>
      <c r="B141" s="133" t="s">
        <v>415</v>
      </c>
      <c r="C141" s="133"/>
      <c r="D141" s="133"/>
      <c r="E141" s="134">
        <v>1976716.09</v>
      </c>
      <c r="F141" s="134">
        <v>0</v>
      </c>
      <c r="G141" s="134">
        <v>0</v>
      </c>
      <c r="H141" s="134">
        <v>1976716.09</v>
      </c>
      <c r="I141" s="100"/>
    </row>
    <row r="142" spans="1:9" ht="30" customHeight="1">
      <c r="A142" s="126" t="s">
        <v>634</v>
      </c>
      <c r="B142" s="126"/>
      <c r="C142" s="127" t="s">
        <v>915</v>
      </c>
      <c r="D142" s="127" t="s">
        <v>914</v>
      </c>
      <c r="E142" s="128">
        <f>SUM(E143)</f>
        <v>647980.81999999995</v>
      </c>
      <c r="F142" s="128">
        <f t="shared" ref="F142:G142" si="15">SUM(F143)</f>
        <v>647980.81999999995</v>
      </c>
      <c r="G142" s="128">
        <f t="shared" si="15"/>
        <v>647980.81999999995</v>
      </c>
      <c r="H142" s="128">
        <f>SUM(E142:G142)</f>
        <v>1943942.46</v>
      </c>
      <c r="I142" s="100"/>
    </row>
    <row r="143" spans="1:9" ht="15" customHeight="1">
      <c r="A143" s="129">
        <v>4</v>
      </c>
      <c r="B143" s="130" t="s">
        <v>34</v>
      </c>
      <c r="C143" s="130"/>
      <c r="D143" s="130"/>
      <c r="E143" s="131">
        <v>647980.81999999995</v>
      </c>
      <c r="F143" s="131">
        <v>647980.81999999995</v>
      </c>
      <c r="G143" s="131">
        <v>647980.81999999995</v>
      </c>
      <c r="H143" s="131">
        <v>1943942.46</v>
      </c>
      <c r="I143" s="100"/>
    </row>
    <row r="144" spans="1:9" ht="15" customHeight="1">
      <c r="A144" s="129">
        <v>45</v>
      </c>
      <c r="B144" s="130" t="s">
        <v>410</v>
      </c>
      <c r="C144" s="130"/>
      <c r="D144" s="130"/>
      <c r="E144" s="131">
        <v>647980.81999999995</v>
      </c>
      <c r="F144" s="131">
        <v>647980.81999999995</v>
      </c>
      <c r="G144" s="131">
        <v>647980.81999999995</v>
      </c>
      <c r="H144" s="131">
        <v>1943942.46</v>
      </c>
      <c r="I144" s="100"/>
    </row>
    <row r="145" spans="1:9" ht="15" customHeight="1">
      <c r="A145" s="132">
        <v>451</v>
      </c>
      <c r="B145" s="133" t="s">
        <v>415</v>
      </c>
      <c r="C145" s="133"/>
      <c r="D145" s="133"/>
      <c r="E145" s="134">
        <v>647980.81999999995</v>
      </c>
      <c r="F145" s="134">
        <v>0</v>
      </c>
      <c r="G145" s="134">
        <v>0</v>
      </c>
      <c r="H145" s="134">
        <v>647980.81999999995</v>
      </c>
      <c r="I145" s="100"/>
    </row>
    <row r="146" spans="1:9" ht="25.5" customHeight="1">
      <c r="A146" s="126" t="s">
        <v>635</v>
      </c>
      <c r="B146" s="126"/>
      <c r="C146" s="127" t="s">
        <v>915</v>
      </c>
      <c r="D146" s="127" t="s">
        <v>914</v>
      </c>
      <c r="E146" s="128">
        <f>SUM(E147)</f>
        <v>2571124.73</v>
      </c>
      <c r="F146" s="128">
        <f t="shared" ref="F146:G146" si="16">SUM(F147)</f>
        <v>2571124.73</v>
      </c>
      <c r="G146" s="128">
        <f t="shared" si="16"/>
        <v>2571124.73</v>
      </c>
      <c r="H146" s="128">
        <f>SUM(E146:G146)</f>
        <v>7713374.1899999995</v>
      </c>
      <c r="I146" s="100"/>
    </row>
    <row r="147" spans="1:9" ht="15" customHeight="1">
      <c r="A147" s="129">
        <v>4</v>
      </c>
      <c r="B147" s="130" t="s">
        <v>34</v>
      </c>
      <c r="C147" s="130"/>
      <c r="D147" s="130"/>
      <c r="E147" s="131">
        <v>2571124.73</v>
      </c>
      <c r="F147" s="131">
        <v>2571124.73</v>
      </c>
      <c r="G147" s="131">
        <v>2571124.73</v>
      </c>
      <c r="H147" s="131">
        <v>7713374.1900000004</v>
      </c>
      <c r="I147" s="100"/>
    </row>
    <row r="148" spans="1:9" ht="15" customHeight="1">
      <c r="A148" s="129">
        <v>45</v>
      </c>
      <c r="B148" s="130" t="s">
        <v>410</v>
      </c>
      <c r="C148" s="130"/>
      <c r="D148" s="130"/>
      <c r="E148" s="131">
        <v>2571124.73</v>
      </c>
      <c r="F148" s="131">
        <v>2571124.73</v>
      </c>
      <c r="G148" s="131">
        <v>2571124.73</v>
      </c>
      <c r="H148" s="131">
        <v>7713374.1900000004</v>
      </c>
      <c r="I148" s="100"/>
    </row>
    <row r="149" spans="1:9" ht="15" customHeight="1">
      <c r="A149" s="132">
        <v>451</v>
      </c>
      <c r="B149" s="133" t="s">
        <v>415</v>
      </c>
      <c r="C149" s="133"/>
      <c r="D149" s="133"/>
      <c r="E149" s="134">
        <v>2571124.73</v>
      </c>
      <c r="F149" s="134">
        <v>0</v>
      </c>
      <c r="G149" s="134">
        <v>0</v>
      </c>
      <c r="H149" s="134">
        <v>2571124.73</v>
      </c>
      <c r="I149" s="100"/>
    </row>
    <row r="150" spans="1:9" ht="30.75" customHeight="1">
      <c r="A150" s="126" t="s">
        <v>636</v>
      </c>
      <c r="B150" s="126"/>
      <c r="C150" s="127" t="s">
        <v>916</v>
      </c>
      <c r="D150" s="127" t="s">
        <v>914</v>
      </c>
      <c r="E150" s="128">
        <f>SUM(E151)</f>
        <v>4151513.64</v>
      </c>
      <c r="F150" s="128">
        <f t="shared" ref="F150:G150" si="17">SUM(F151)</f>
        <v>4151513.64</v>
      </c>
      <c r="G150" s="128">
        <f t="shared" si="17"/>
        <v>4151513.64</v>
      </c>
      <c r="H150" s="128">
        <f>SUM(E150:G150)</f>
        <v>12454540.92</v>
      </c>
      <c r="I150" s="100"/>
    </row>
    <row r="151" spans="1:9" ht="15" customHeight="1">
      <c r="A151" s="129">
        <v>4</v>
      </c>
      <c r="B151" s="130" t="s">
        <v>34</v>
      </c>
      <c r="C151" s="130"/>
      <c r="D151" s="130"/>
      <c r="E151" s="131">
        <v>4151513.64</v>
      </c>
      <c r="F151" s="131">
        <v>4151513.64</v>
      </c>
      <c r="G151" s="131">
        <v>4151513.64</v>
      </c>
      <c r="H151" s="131">
        <v>12454540.92</v>
      </c>
      <c r="I151" s="100"/>
    </row>
    <row r="152" spans="1:9" ht="15" customHeight="1">
      <c r="A152" s="129">
        <v>45</v>
      </c>
      <c r="B152" s="130" t="s">
        <v>410</v>
      </c>
      <c r="C152" s="130"/>
      <c r="D152" s="130"/>
      <c r="E152" s="131">
        <v>4151513.64</v>
      </c>
      <c r="F152" s="131">
        <v>4151513.64</v>
      </c>
      <c r="G152" s="131">
        <v>4151513.64</v>
      </c>
      <c r="H152" s="131">
        <v>12454540.92</v>
      </c>
      <c r="I152" s="100"/>
    </row>
    <row r="153" spans="1:9" ht="15" customHeight="1">
      <c r="A153" s="132">
        <v>451</v>
      </c>
      <c r="B153" s="133" t="s">
        <v>415</v>
      </c>
      <c r="C153" s="133"/>
      <c r="D153" s="133"/>
      <c r="E153" s="134">
        <v>4151513.64</v>
      </c>
      <c r="F153" s="134">
        <v>0</v>
      </c>
      <c r="G153" s="134">
        <v>0</v>
      </c>
      <c r="H153" s="134">
        <v>4151513.64</v>
      </c>
      <c r="I153" s="100"/>
    </row>
    <row r="154" spans="1:9" ht="27.75" customHeight="1">
      <c r="A154" s="126" t="s">
        <v>637</v>
      </c>
      <c r="B154" s="126"/>
      <c r="C154" s="127" t="s">
        <v>915</v>
      </c>
      <c r="D154" s="127" t="s">
        <v>914</v>
      </c>
      <c r="E154" s="128">
        <f>SUM(E155)</f>
        <v>3903098.79</v>
      </c>
      <c r="F154" s="128">
        <f t="shared" ref="F154:G154" si="18">SUM(F155)</f>
        <v>3903098.79</v>
      </c>
      <c r="G154" s="128">
        <f t="shared" si="18"/>
        <v>3903098.79</v>
      </c>
      <c r="H154" s="128">
        <f>SUM(E154:G154)</f>
        <v>11709296.370000001</v>
      </c>
      <c r="I154" s="100"/>
    </row>
    <row r="155" spans="1:9" ht="15" customHeight="1">
      <c r="A155" s="129">
        <v>4</v>
      </c>
      <c r="B155" s="130" t="s">
        <v>34</v>
      </c>
      <c r="C155" s="130"/>
      <c r="D155" s="130"/>
      <c r="E155" s="131">
        <v>3903098.79</v>
      </c>
      <c r="F155" s="131">
        <v>3903098.79</v>
      </c>
      <c r="G155" s="131">
        <v>3903098.79</v>
      </c>
      <c r="H155" s="131">
        <v>11709296.369999999</v>
      </c>
      <c r="I155" s="100"/>
    </row>
    <row r="156" spans="1:9" ht="15" customHeight="1">
      <c r="A156" s="129">
        <v>45</v>
      </c>
      <c r="B156" s="130" t="s">
        <v>410</v>
      </c>
      <c r="C156" s="130"/>
      <c r="D156" s="130"/>
      <c r="E156" s="131">
        <v>3903098.79</v>
      </c>
      <c r="F156" s="131">
        <v>3903098.79</v>
      </c>
      <c r="G156" s="131">
        <v>3903098.79</v>
      </c>
      <c r="H156" s="131">
        <v>11709296.369999999</v>
      </c>
      <c r="I156" s="100"/>
    </row>
    <row r="157" spans="1:9" ht="15" customHeight="1">
      <c r="A157" s="132">
        <v>451</v>
      </c>
      <c r="B157" s="133" t="s">
        <v>415</v>
      </c>
      <c r="C157" s="133"/>
      <c r="D157" s="133"/>
      <c r="E157" s="134">
        <v>3903098.79</v>
      </c>
      <c r="F157" s="134">
        <v>0</v>
      </c>
      <c r="G157" s="134">
        <v>0</v>
      </c>
      <c r="H157" s="134">
        <v>3903098.79</v>
      </c>
      <c r="I157" s="100"/>
    </row>
    <row r="158" spans="1:9" ht="27" customHeight="1">
      <c r="A158" s="126" t="s">
        <v>638</v>
      </c>
      <c r="B158" s="126"/>
      <c r="C158" s="127" t="s">
        <v>915</v>
      </c>
      <c r="D158" s="127" t="s">
        <v>914</v>
      </c>
      <c r="E158" s="128">
        <f>SUM(E159)</f>
        <v>3387548.92</v>
      </c>
      <c r="F158" s="128">
        <f t="shared" ref="F158:G158" si="19">SUM(F159)</f>
        <v>3387548.92</v>
      </c>
      <c r="G158" s="128">
        <f t="shared" si="19"/>
        <v>3387548.92</v>
      </c>
      <c r="H158" s="128">
        <f>SUM(E158:G158)</f>
        <v>10162646.76</v>
      </c>
      <c r="I158" s="100"/>
    </row>
    <row r="159" spans="1:9" ht="15" customHeight="1">
      <c r="A159" s="129">
        <v>4</v>
      </c>
      <c r="B159" s="130" t="s">
        <v>34</v>
      </c>
      <c r="C159" s="130"/>
      <c r="D159" s="130"/>
      <c r="E159" s="131">
        <v>3387548.92</v>
      </c>
      <c r="F159" s="131">
        <v>3387548.92</v>
      </c>
      <c r="G159" s="131">
        <v>3387548.92</v>
      </c>
      <c r="H159" s="131">
        <v>10162646.76</v>
      </c>
      <c r="I159" s="100"/>
    </row>
    <row r="160" spans="1:9" ht="15" customHeight="1">
      <c r="A160" s="129">
        <v>45</v>
      </c>
      <c r="B160" s="130" t="s">
        <v>410</v>
      </c>
      <c r="C160" s="130"/>
      <c r="D160" s="130"/>
      <c r="E160" s="131">
        <v>3387548.92</v>
      </c>
      <c r="F160" s="131">
        <v>3387548.92</v>
      </c>
      <c r="G160" s="131">
        <v>3387548.92</v>
      </c>
      <c r="H160" s="131">
        <v>10162646.76</v>
      </c>
      <c r="I160" s="100"/>
    </row>
    <row r="161" spans="1:9" ht="15" customHeight="1">
      <c r="A161" s="132">
        <v>451</v>
      </c>
      <c r="B161" s="133" t="s">
        <v>415</v>
      </c>
      <c r="C161" s="133"/>
      <c r="D161" s="133"/>
      <c r="E161" s="134">
        <v>3387548.92</v>
      </c>
      <c r="F161" s="134">
        <v>0</v>
      </c>
      <c r="G161" s="134">
        <v>0</v>
      </c>
      <c r="H161" s="134">
        <v>3387548.92</v>
      </c>
      <c r="I161" s="100"/>
    </row>
    <row r="162" spans="1:9" ht="27" customHeight="1">
      <c r="A162" s="126" t="s">
        <v>639</v>
      </c>
      <c r="B162" s="126"/>
      <c r="C162" s="127" t="s">
        <v>916</v>
      </c>
      <c r="D162" s="127" t="s">
        <v>914</v>
      </c>
      <c r="E162" s="128">
        <f>SUM(E163)</f>
        <v>4740311.82</v>
      </c>
      <c r="F162" s="128">
        <f t="shared" ref="F162:G162" si="20">SUM(F163)</f>
        <v>4740311.82</v>
      </c>
      <c r="G162" s="128">
        <f t="shared" si="20"/>
        <v>4740311.82</v>
      </c>
      <c r="H162" s="128">
        <f>SUM(E162:G162)</f>
        <v>14220935.460000001</v>
      </c>
      <c r="I162" s="100"/>
    </row>
    <row r="163" spans="1:9" ht="15" customHeight="1">
      <c r="A163" s="129">
        <v>4</v>
      </c>
      <c r="B163" s="130" t="s">
        <v>34</v>
      </c>
      <c r="C163" s="130"/>
      <c r="D163" s="130"/>
      <c r="E163" s="131">
        <v>4740311.82</v>
      </c>
      <c r="F163" s="131">
        <v>4740311.82</v>
      </c>
      <c r="G163" s="131">
        <v>4740311.82</v>
      </c>
      <c r="H163" s="131">
        <v>14220935.460000001</v>
      </c>
      <c r="I163" s="100"/>
    </row>
    <row r="164" spans="1:9" ht="15" customHeight="1">
      <c r="A164" s="129">
        <v>45</v>
      </c>
      <c r="B164" s="130" t="s">
        <v>410</v>
      </c>
      <c r="C164" s="130"/>
      <c r="D164" s="130"/>
      <c r="E164" s="131">
        <v>4740311.82</v>
      </c>
      <c r="F164" s="131">
        <v>4740311.82</v>
      </c>
      <c r="G164" s="131">
        <v>4740311.82</v>
      </c>
      <c r="H164" s="131">
        <v>14220935.460000001</v>
      </c>
      <c r="I164" s="100"/>
    </row>
    <row r="165" spans="1:9" ht="15" customHeight="1">
      <c r="A165" s="132">
        <v>451</v>
      </c>
      <c r="B165" s="133" t="s">
        <v>415</v>
      </c>
      <c r="C165" s="133"/>
      <c r="D165" s="133"/>
      <c r="E165" s="134">
        <v>4740311.82</v>
      </c>
      <c r="F165" s="134">
        <v>0</v>
      </c>
      <c r="G165" s="134">
        <v>0</v>
      </c>
      <c r="H165" s="134">
        <v>4740311.82</v>
      </c>
      <c r="I165" s="100"/>
    </row>
    <row r="166" spans="1:9" ht="12.95" customHeight="1">
      <c r="A166" s="123" t="s">
        <v>643</v>
      </c>
      <c r="B166" s="123"/>
      <c r="C166" s="124"/>
      <c r="D166" s="124"/>
      <c r="E166" s="125">
        <f>SUM(E167,E175)</f>
        <v>2623863</v>
      </c>
      <c r="F166" s="125">
        <f t="shared" ref="F166:G166" si="21">SUM(F167,F175)</f>
        <v>2623863</v>
      </c>
      <c r="G166" s="125">
        <f t="shared" si="21"/>
        <v>2623863</v>
      </c>
      <c r="H166" s="125">
        <f>SUM(E166:G166)</f>
        <v>7871589</v>
      </c>
      <c r="I166" s="100"/>
    </row>
    <row r="167" spans="1:9" ht="30" customHeight="1">
      <c r="A167" s="126" t="s">
        <v>649</v>
      </c>
      <c r="B167" s="126"/>
      <c r="C167" s="127" t="s">
        <v>917</v>
      </c>
      <c r="D167" s="127" t="s">
        <v>918</v>
      </c>
      <c r="E167" s="128">
        <f>SUM(E168)</f>
        <v>1541363</v>
      </c>
      <c r="F167" s="128">
        <f t="shared" ref="F167:G167" si="22">SUM(F168)</f>
        <v>1541363</v>
      </c>
      <c r="G167" s="128">
        <f t="shared" si="22"/>
        <v>1541363</v>
      </c>
      <c r="H167" s="128">
        <f>SUM(E167:G167)</f>
        <v>4624089</v>
      </c>
      <c r="I167" s="100"/>
    </row>
    <row r="168" spans="1:9" ht="15" customHeight="1">
      <c r="A168" s="129">
        <v>4</v>
      </c>
      <c r="B168" s="130" t="s">
        <v>34</v>
      </c>
      <c r="C168" s="130"/>
      <c r="D168" s="130"/>
      <c r="E168" s="131">
        <v>1541363</v>
      </c>
      <c r="F168" s="131">
        <v>1541363</v>
      </c>
      <c r="G168" s="131">
        <v>1541363</v>
      </c>
      <c r="H168" s="131">
        <v>4624089</v>
      </c>
      <c r="I168" s="100"/>
    </row>
    <row r="169" spans="1:9" ht="15" customHeight="1">
      <c r="A169" s="129">
        <v>42</v>
      </c>
      <c r="B169" s="130" t="s">
        <v>372</v>
      </c>
      <c r="C169" s="130"/>
      <c r="D169" s="130"/>
      <c r="E169" s="131">
        <v>41363</v>
      </c>
      <c r="F169" s="131">
        <v>41363</v>
      </c>
      <c r="G169" s="131">
        <v>41363</v>
      </c>
      <c r="H169" s="131">
        <v>124089</v>
      </c>
      <c r="I169" s="100"/>
    </row>
    <row r="170" spans="1:9" ht="15" customHeight="1">
      <c r="A170" s="132">
        <v>421</v>
      </c>
      <c r="B170" s="133" t="s">
        <v>381</v>
      </c>
      <c r="C170" s="133"/>
      <c r="D170" s="133"/>
      <c r="E170" s="134">
        <v>0</v>
      </c>
      <c r="F170" s="134">
        <v>0</v>
      </c>
      <c r="G170" s="134">
        <v>0</v>
      </c>
      <c r="H170" s="134">
        <v>0</v>
      </c>
      <c r="I170" s="100"/>
    </row>
    <row r="171" spans="1:9" ht="15" customHeight="1">
      <c r="A171" s="132">
        <v>422</v>
      </c>
      <c r="B171" s="133" t="s">
        <v>386</v>
      </c>
      <c r="C171" s="133"/>
      <c r="D171" s="133"/>
      <c r="E171" s="134">
        <v>8000</v>
      </c>
      <c r="F171" s="134">
        <v>0</v>
      </c>
      <c r="G171" s="134">
        <v>0</v>
      </c>
      <c r="H171" s="134">
        <v>8000</v>
      </c>
      <c r="I171" s="100"/>
    </row>
    <row r="172" spans="1:9" ht="15" customHeight="1">
      <c r="A172" s="132">
        <v>424</v>
      </c>
      <c r="B172" s="133" t="s">
        <v>396</v>
      </c>
      <c r="C172" s="133"/>
      <c r="D172" s="133"/>
      <c r="E172" s="134">
        <v>33363</v>
      </c>
      <c r="F172" s="134">
        <v>0</v>
      </c>
      <c r="G172" s="134">
        <v>0</v>
      </c>
      <c r="H172" s="134">
        <v>33363</v>
      </c>
      <c r="I172" s="100"/>
    </row>
    <row r="173" spans="1:9" ht="15" customHeight="1">
      <c r="A173" s="129">
        <v>45</v>
      </c>
      <c r="B173" s="130" t="s">
        <v>410</v>
      </c>
      <c r="C173" s="130"/>
      <c r="D173" s="130"/>
      <c r="E173" s="131">
        <v>1500000</v>
      </c>
      <c r="F173" s="131">
        <v>1500000</v>
      </c>
      <c r="G173" s="131">
        <v>1500000</v>
      </c>
      <c r="H173" s="131">
        <v>4500000</v>
      </c>
      <c r="I173" s="100"/>
    </row>
    <row r="174" spans="1:9" ht="15" customHeight="1">
      <c r="A174" s="132">
        <v>451</v>
      </c>
      <c r="B174" s="133" t="s">
        <v>415</v>
      </c>
      <c r="C174" s="133"/>
      <c r="D174" s="133"/>
      <c r="E174" s="134">
        <v>1500000</v>
      </c>
      <c r="F174" s="134">
        <v>0</v>
      </c>
      <c r="G174" s="134">
        <v>0</v>
      </c>
      <c r="H174" s="134">
        <v>1500000</v>
      </c>
      <c r="I174" s="100"/>
    </row>
    <row r="175" spans="1:9" ht="24.75" customHeight="1">
      <c r="A175" s="126" t="s">
        <v>650</v>
      </c>
      <c r="B175" s="126"/>
      <c r="C175" s="127" t="s">
        <v>917</v>
      </c>
      <c r="D175" s="127" t="s">
        <v>918</v>
      </c>
      <c r="E175" s="128">
        <v>1082500</v>
      </c>
      <c r="F175" s="128">
        <v>1082500</v>
      </c>
      <c r="G175" s="128">
        <v>1082500</v>
      </c>
      <c r="H175" s="128">
        <v>3247500</v>
      </c>
      <c r="I175" s="100"/>
    </row>
    <row r="176" spans="1:9" ht="15" customHeight="1">
      <c r="A176" s="129">
        <v>3</v>
      </c>
      <c r="B176" s="130" t="s">
        <v>26</v>
      </c>
      <c r="C176" s="130"/>
      <c r="D176" s="130"/>
      <c r="E176" s="131">
        <v>382500</v>
      </c>
      <c r="F176" s="131">
        <v>382500</v>
      </c>
      <c r="G176" s="131">
        <v>382500</v>
      </c>
      <c r="H176" s="131">
        <v>1147500</v>
      </c>
      <c r="I176" s="100"/>
    </row>
    <row r="177" spans="1:9" ht="15" customHeight="1">
      <c r="A177" s="129">
        <v>36</v>
      </c>
      <c r="B177" s="130" t="s">
        <v>318</v>
      </c>
      <c r="C177" s="130"/>
      <c r="D177" s="130"/>
      <c r="E177" s="131">
        <v>50000</v>
      </c>
      <c r="F177" s="131">
        <v>50000</v>
      </c>
      <c r="G177" s="131">
        <v>50000</v>
      </c>
      <c r="H177" s="131">
        <v>150000</v>
      </c>
      <c r="I177" s="100"/>
    </row>
    <row r="178" spans="1:9" ht="15" customHeight="1">
      <c r="A178" s="132">
        <v>366</v>
      </c>
      <c r="B178" s="133" t="s">
        <v>328</v>
      </c>
      <c r="C178" s="133"/>
      <c r="D178" s="133"/>
      <c r="E178" s="134">
        <v>50000</v>
      </c>
      <c r="F178" s="134">
        <v>0</v>
      </c>
      <c r="G178" s="134">
        <v>0</v>
      </c>
      <c r="H178" s="134">
        <v>50000</v>
      </c>
      <c r="I178" s="100"/>
    </row>
    <row r="179" spans="1:9" ht="15" customHeight="1">
      <c r="A179" s="129">
        <v>38</v>
      </c>
      <c r="B179" s="130" t="s">
        <v>343</v>
      </c>
      <c r="C179" s="130"/>
      <c r="D179" s="130"/>
      <c r="E179" s="131">
        <v>332500</v>
      </c>
      <c r="F179" s="131">
        <v>332500</v>
      </c>
      <c r="G179" s="131">
        <v>332500</v>
      </c>
      <c r="H179" s="131">
        <v>997500</v>
      </c>
      <c r="I179" s="100"/>
    </row>
    <row r="180" spans="1:9" ht="15" customHeight="1">
      <c r="A180" s="132">
        <v>382</v>
      </c>
      <c r="B180" s="133" t="s">
        <v>355</v>
      </c>
      <c r="C180" s="133"/>
      <c r="D180" s="133"/>
      <c r="E180" s="134">
        <v>332500</v>
      </c>
      <c r="F180" s="134">
        <v>0</v>
      </c>
      <c r="G180" s="134">
        <v>0</v>
      </c>
      <c r="H180" s="134">
        <v>332500</v>
      </c>
      <c r="I180" s="100"/>
    </row>
    <row r="181" spans="1:9" ht="15" customHeight="1">
      <c r="A181" s="129">
        <v>4</v>
      </c>
      <c r="B181" s="130" t="s">
        <v>34</v>
      </c>
      <c r="C181" s="130"/>
      <c r="D181" s="130"/>
      <c r="E181" s="131">
        <v>700000</v>
      </c>
      <c r="F181" s="131">
        <v>700000</v>
      </c>
      <c r="G181" s="131">
        <v>700000</v>
      </c>
      <c r="H181" s="131">
        <v>2100000</v>
      </c>
      <c r="I181" s="100"/>
    </row>
    <row r="182" spans="1:9" ht="15" customHeight="1">
      <c r="A182" s="129">
        <v>42</v>
      </c>
      <c r="B182" s="130" t="s">
        <v>372</v>
      </c>
      <c r="C182" s="130"/>
      <c r="D182" s="130"/>
      <c r="E182" s="131">
        <v>600000</v>
      </c>
      <c r="F182" s="131">
        <v>600000</v>
      </c>
      <c r="G182" s="131">
        <v>600000</v>
      </c>
      <c r="H182" s="131">
        <v>1800000</v>
      </c>
      <c r="I182" s="100"/>
    </row>
    <row r="183" spans="1:9" ht="15" customHeight="1">
      <c r="A183" s="132">
        <v>421</v>
      </c>
      <c r="B183" s="133" t="s">
        <v>381</v>
      </c>
      <c r="C183" s="133"/>
      <c r="D183" s="133"/>
      <c r="E183" s="134">
        <v>600000</v>
      </c>
      <c r="F183" s="134">
        <v>0</v>
      </c>
      <c r="G183" s="134">
        <v>0</v>
      </c>
      <c r="H183" s="134">
        <v>600000</v>
      </c>
      <c r="I183" s="100"/>
    </row>
    <row r="184" spans="1:9" ht="15" customHeight="1">
      <c r="A184" s="129">
        <v>45</v>
      </c>
      <c r="B184" s="130" t="s">
        <v>410</v>
      </c>
      <c r="C184" s="130"/>
      <c r="D184" s="130"/>
      <c r="E184" s="131">
        <v>100000</v>
      </c>
      <c r="F184" s="131">
        <v>100000</v>
      </c>
      <c r="G184" s="131">
        <v>100000</v>
      </c>
      <c r="H184" s="131">
        <v>300000</v>
      </c>
      <c r="I184" s="100"/>
    </row>
    <row r="185" spans="1:9" ht="15" customHeight="1">
      <c r="A185" s="132">
        <v>451</v>
      </c>
      <c r="B185" s="133" t="s">
        <v>415</v>
      </c>
      <c r="C185" s="133"/>
      <c r="D185" s="133"/>
      <c r="E185" s="134">
        <v>100000</v>
      </c>
      <c r="F185" s="134">
        <v>0</v>
      </c>
      <c r="G185" s="134">
        <v>0</v>
      </c>
      <c r="H185" s="134">
        <v>100000</v>
      </c>
      <c r="I185" s="100"/>
    </row>
    <row r="186" spans="1:9" ht="12.95" customHeight="1">
      <c r="A186" s="120" t="s">
        <v>651</v>
      </c>
      <c r="B186" s="120"/>
      <c r="C186" s="121"/>
      <c r="D186" s="121"/>
      <c r="E186" s="122">
        <f>SUM(E187,E262)</f>
        <v>117716036.40000001</v>
      </c>
      <c r="F186" s="122">
        <f t="shared" ref="F186:G186" si="23">SUM(F187,F262)</f>
        <v>117716036.40000001</v>
      </c>
      <c r="G186" s="122">
        <f t="shared" si="23"/>
        <v>117716036.40000001</v>
      </c>
      <c r="H186" s="122">
        <f>SUM(E186:G186)</f>
        <v>353148109.20000005</v>
      </c>
      <c r="I186" s="100"/>
    </row>
    <row r="187" spans="1:9" ht="12.95" customHeight="1">
      <c r="A187" s="123" t="s">
        <v>652</v>
      </c>
      <c r="B187" s="123"/>
      <c r="C187" s="124"/>
      <c r="D187" s="124"/>
      <c r="E187" s="125">
        <f>SUM(E188,E200,E207,E215,E221,E228,E238,E245,E249,E255)</f>
        <v>109589320.15000001</v>
      </c>
      <c r="F187" s="125">
        <f t="shared" ref="F187:G187" si="24">SUM(F188,F200,F207,F215,F221,F228,F238,F245,F249,F255)</f>
        <v>109589320.15000001</v>
      </c>
      <c r="G187" s="125">
        <f t="shared" si="24"/>
        <v>109589320.15000001</v>
      </c>
      <c r="H187" s="125">
        <f>SUM(E187:G187)</f>
        <v>328767960.45000005</v>
      </c>
      <c r="I187" s="100"/>
    </row>
    <row r="188" spans="1:9" ht="33.75" customHeight="1">
      <c r="A188" s="126" t="s">
        <v>653</v>
      </c>
      <c r="B188" s="126"/>
      <c r="C188" s="127" t="s">
        <v>919</v>
      </c>
      <c r="D188" s="127" t="s">
        <v>920</v>
      </c>
      <c r="E188" s="128">
        <v>18280495</v>
      </c>
      <c r="F188" s="128">
        <v>18280495</v>
      </c>
      <c r="G188" s="128">
        <v>18280495</v>
      </c>
      <c r="H188" s="128">
        <v>54841485</v>
      </c>
      <c r="I188" s="100"/>
    </row>
    <row r="189" spans="1:9" ht="15" customHeight="1">
      <c r="A189" s="129">
        <v>3</v>
      </c>
      <c r="B189" s="130" t="s">
        <v>26</v>
      </c>
      <c r="C189" s="130"/>
      <c r="D189" s="130"/>
      <c r="E189" s="131">
        <v>4006500</v>
      </c>
      <c r="F189" s="131">
        <v>4006500</v>
      </c>
      <c r="G189" s="131">
        <v>4006500</v>
      </c>
      <c r="H189" s="131">
        <v>12019500</v>
      </c>
      <c r="I189" s="100"/>
    </row>
    <row r="190" spans="1:9" ht="15" customHeight="1">
      <c r="A190" s="129">
        <v>32</v>
      </c>
      <c r="B190" s="130" t="s">
        <v>251</v>
      </c>
      <c r="C190" s="130"/>
      <c r="D190" s="130"/>
      <c r="E190" s="131">
        <v>4006500</v>
      </c>
      <c r="F190" s="131">
        <v>4006500</v>
      </c>
      <c r="G190" s="131">
        <v>4006500</v>
      </c>
      <c r="H190" s="131">
        <v>12019500</v>
      </c>
      <c r="I190" s="100"/>
    </row>
    <row r="191" spans="1:9" ht="15" customHeight="1">
      <c r="A191" s="132">
        <v>322</v>
      </c>
      <c r="B191" s="133" t="s">
        <v>265</v>
      </c>
      <c r="C191" s="133"/>
      <c r="D191" s="133"/>
      <c r="E191" s="134">
        <v>62781.5</v>
      </c>
      <c r="F191" s="134">
        <v>0</v>
      </c>
      <c r="G191" s="134">
        <v>0</v>
      </c>
      <c r="H191" s="134">
        <v>62781.5</v>
      </c>
      <c r="I191" s="100"/>
    </row>
    <row r="192" spans="1:9" ht="15" customHeight="1">
      <c r="A192" s="132">
        <v>323</v>
      </c>
      <c r="B192" s="133" t="s">
        <v>270</v>
      </c>
      <c r="C192" s="133"/>
      <c r="D192" s="133"/>
      <c r="E192" s="134">
        <v>3943718.5</v>
      </c>
      <c r="F192" s="134">
        <v>0</v>
      </c>
      <c r="G192" s="134">
        <v>0</v>
      </c>
      <c r="H192" s="134">
        <v>3943718.5</v>
      </c>
      <c r="I192" s="100"/>
    </row>
    <row r="193" spans="1:9" ht="15" customHeight="1">
      <c r="A193" s="129">
        <v>4</v>
      </c>
      <c r="B193" s="130" t="s">
        <v>34</v>
      </c>
      <c r="C193" s="130"/>
      <c r="D193" s="130"/>
      <c r="E193" s="131">
        <v>14273995</v>
      </c>
      <c r="F193" s="131">
        <v>14273995</v>
      </c>
      <c r="G193" s="131">
        <v>14273995</v>
      </c>
      <c r="H193" s="131">
        <v>42821985</v>
      </c>
      <c r="I193" s="100"/>
    </row>
    <row r="194" spans="1:9" ht="15" customHeight="1">
      <c r="A194" s="129">
        <v>42</v>
      </c>
      <c r="B194" s="130" t="s">
        <v>372</v>
      </c>
      <c r="C194" s="130"/>
      <c r="D194" s="130"/>
      <c r="E194" s="131">
        <v>9270942.4499999993</v>
      </c>
      <c r="F194" s="131">
        <v>9270942.4499999993</v>
      </c>
      <c r="G194" s="131">
        <v>9270942.4499999993</v>
      </c>
      <c r="H194" s="131">
        <v>27812827.350000001</v>
      </c>
      <c r="I194" s="100"/>
    </row>
    <row r="195" spans="1:9" ht="15" customHeight="1">
      <c r="A195" s="132">
        <v>422</v>
      </c>
      <c r="B195" s="133" t="s">
        <v>386</v>
      </c>
      <c r="C195" s="133"/>
      <c r="D195" s="133"/>
      <c r="E195" s="134">
        <v>7005063.0499999998</v>
      </c>
      <c r="F195" s="134">
        <v>0</v>
      </c>
      <c r="G195" s="134">
        <v>0</v>
      </c>
      <c r="H195" s="134">
        <v>7005063.0499999998</v>
      </c>
      <c r="I195" s="100"/>
    </row>
    <row r="196" spans="1:9" ht="15" customHeight="1">
      <c r="A196" s="132">
        <v>423</v>
      </c>
      <c r="B196" s="133" t="s">
        <v>391</v>
      </c>
      <c r="C196" s="133"/>
      <c r="D196" s="133"/>
      <c r="E196" s="134">
        <v>1870879.4</v>
      </c>
      <c r="F196" s="134">
        <v>0</v>
      </c>
      <c r="G196" s="134">
        <v>0</v>
      </c>
      <c r="H196" s="134">
        <v>1870879.4</v>
      </c>
      <c r="I196" s="100"/>
    </row>
    <row r="197" spans="1:9" ht="15" customHeight="1">
      <c r="A197" s="132">
        <v>426</v>
      </c>
      <c r="B197" s="133" t="s">
        <v>403</v>
      </c>
      <c r="C197" s="133"/>
      <c r="D197" s="133"/>
      <c r="E197" s="134">
        <v>395000</v>
      </c>
      <c r="F197" s="134">
        <v>0</v>
      </c>
      <c r="G197" s="134">
        <v>0</v>
      </c>
      <c r="H197" s="134">
        <v>395000</v>
      </c>
      <c r="I197" s="100"/>
    </row>
    <row r="198" spans="1:9" ht="15" customHeight="1">
      <c r="A198" s="129">
        <v>45</v>
      </c>
      <c r="B198" s="130" t="s">
        <v>410</v>
      </c>
      <c r="C198" s="130"/>
      <c r="D198" s="130"/>
      <c r="E198" s="131">
        <v>5003052.55</v>
      </c>
      <c r="F198" s="131">
        <v>5003052.55</v>
      </c>
      <c r="G198" s="131">
        <v>5003052.55</v>
      </c>
      <c r="H198" s="131">
        <v>15009157.65</v>
      </c>
      <c r="I198" s="100"/>
    </row>
    <row r="199" spans="1:9" ht="15" customHeight="1">
      <c r="A199" s="132">
        <v>451</v>
      </c>
      <c r="B199" s="133" t="s">
        <v>415</v>
      </c>
      <c r="C199" s="133"/>
      <c r="D199" s="133"/>
      <c r="E199" s="134">
        <v>5003052.55</v>
      </c>
      <c r="F199" s="134">
        <v>0</v>
      </c>
      <c r="G199" s="134">
        <v>0</v>
      </c>
      <c r="H199" s="134">
        <v>5003052.55</v>
      </c>
      <c r="I199" s="100"/>
    </row>
    <row r="200" spans="1:9" ht="31.5" customHeight="1">
      <c r="A200" s="126" t="s">
        <v>657</v>
      </c>
      <c r="B200" s="126"/>
      <c r="C200" s="127" t="s">
        <v>921</v>
      </c>
      <c r="D200" s="127" t="s">
        <v>922</v>
      </c>
      <c r="E200" s="128">
        <v>650000</v>
      </c>
      <c r="F200" s="128">
        <v>650000</v>
      </c>
      <c r="G200" s="128">
        <v>650000</v>
      </c>
      <c r="H200" s="128">
        <v>1950000</v>
      </c>
      <c r="I200" s="100"/>
    </row>
    <row r="201" spans="1:9" ht="15" customHeight="1">
      <c r="A201" s="129">
        <v>3</v>
      </c>
      <c r="B201" s="130" t="s">
        <v>26</v>
      </c>
      <c r="C201" s="130"/>
      <c r="D201" s="130"/>
      <c r="E201" s="131">
        <v>550000</v>
      </c>
      <c r="F201" s="131">
        <v>550000</v>
      </c>
      <c r="G201" s="131">
        <v>550000</v>
      </c>
      <c r="H201" s="131">
        <v>1650000</v>
      </c>
      <c r="I201" s="100"/>
    </row>
    <row r="202" spans="1:9" ht="15" customHeight="1">
      <c r="A202" s="129">
        <v>32</v>
      </c>
      <c r="B202" s="130" t="s">
        <v>251</v>
      </c>
      <c r="C202" s="130"/>
      <c r="D202" s="130"/>
      <c r="E202" s="131">
        <v>550000</v>
      </c>
      <c r="F202" s="131">
        <v>550000</v>
      </c>
      <c r="G202" s="131">
        <v>550000</v>
      </c>
      <c r="H202" s="131">
        <v>1650000</v>
      </c>
      <c r="I202" s="100"/>
    </row>
    <row r="203" spans="1:9" ht="15" customHeight="1">
      <c r="A203" s="132">
        <v>323</v>
      </c>
      <c r="B203" s="133" t="s">
        <v>270</v>
      </c>
      <c r="C203" s="133"/>
      <c r="D203" s="133"/>
      <c r="E203" s="134">
        <v>550000</v>
      </c>
      <c r="F203" s="134">
        <v>0</v>
      </c>
      <c r="G203" s="134">
        <v>0</v>
      </c>
      <c r="H203" s="134">
        <v>550000</v>
      </c>
      <c r="I203" s="100"/>
    </row>
    <row r="204" spans="1:9" ht="15" customHeight="1">
      <c r="A204" s="129">
        <v>4</v>
      </c>
      <c r="B204" s="130" t="s">
        <v>34</v>
      </c>
      <c r="C204" s="130"/>
      <c r="D204" s="130"/>
      <c r="E204" s="131">
        <v>100000</v>
      </c>
      <c r="F204" s="131">
        <v>100000</v>
      </c>
      <c r="G204" s="131">
        <v>100000</v>
      </c>
      <c r="H204" s="131">
        <v>300000</v>
      </c>
      <c r="I204" s="100"/>
    </row>
    <row r="205" spans="1:9" ht="15" customHeight="1">
      <c r="A205" s="129">
        <v>42</v>
      </c>
      <c r="B205" s="130" t="s">
        <v>372</v>
      </c>
      <c r="C205" s="130"/>
      <c r="D205" s="130"/>
      <c r="E205" s="131">
        <v>100000</v>
      </c>
      <c r="F205" s="131">
        <v>100000</v>
      </c>
      <c r="G205" s="131">
        <v>100000</v>
      </c>
      <c r="H205" s="131">
        <v>300000</v>
      </c>
      <c r="I205" s="100"/>
    </row>
    <row r="206" spans="1:9" ht="15" customHeight="1">
      <c r="A206" s="132">
        <v>422</v>
      </c>
      <c r="B206" s="133" t="s">
        <v>386</v>
      </c>
      <c r="C206" s="133"/>
      <c r="D206" s="133"/>
      <c r="E206" s="134">
        <v>100000</v>
      </c>
      <c r="F206" s="134">
        <v>0</v>
      </c>
      <c r="G206" s="134">
        <v>0</v>
      </c>
      <c r="H206" s="134">
        <v>100000</v>
      </c>
      <c r="I206" s="100"/>
    </row>
    <row r="207" spans="1:9" ht="26.25" customHeight="1">
      <c r="A207" s="126" t="s">
        <v>658</v>
      </c>
      <c r="B207" s="126"/>
      <c r="C207" s="127" t="s">
        <v>919</v>
      </c>
      <c r="D207" s="127" t="s">
        <v>920</v>
      </c>
      <c r="E207" s="128">
        <v>650000</v>
      </c>
      <c r="F207" s="128">
        <v>650000</v>
      </c>
      <c r="G207" s="128">
        <v>650000</v>
      </c>
      <c r="H207" s="128">
        <v>1950000</v>
      </c>
      <c r="I207" s="100"/>
    </row>
    <row r="208" spans="1:9" ht="15" customHeight="1">
      <c r="A208" s="129">
        <v>3</v>
      </c>
      <c r="B208" s="130" t="s">
        <v>26</v>
      </c>
      <c r="C208" s="130"/>
      <c r="D208" s="130"/>
      <c r="E208" s="131">
        <v>550000</v>
      </c>
      <c r="F208" s="131">
        <v>550000</v>
      </c>
      <c r="G208" s="131">
        <v>550000</v>
      </c>
      <c r="H208" s="131">
        <v>1650000</v>
      </c>
      <c r="I208" s="100"/>
    </row>
    <row r="209" spans="1:9" ht="15" customHeight="1">
      <c r="A209" s="129">
        <v>32</v>
      </c>
      <c r="B209" s="130" t="s">
        <v>251</v>
      </c>
      <c r="C209" s="130"/>
      <c r="D209" s="130"/>
      <c r="E209" s="131">
        <v>550000</v>
      </c>
      <c r="F209" s="131">
        <v>550000</v>
      </c>
      <c r="G209" s="131">
        <v>550000</v>
      </c>
      <c r="H209" s="131">
        <v>1650000</v>
      </c>
      <c r="I209" s="100"/>
    </row>
    <row r="210" spans="1:9" ht="15" customHeight="1">
      <c r="A210" s="132">
        <v>323</v>
      </c>
      <c r="B210" s="133" t="s">
        <v>270</v>
      </c>
      <c r="C210" s="133"/>
      <c r="D210" s="133"/>
      <c r="E210" s="134">
        <v>50000</v>
      </c>
      <c r="F210" s="134">
        <v>0</v>
      </c>
      <c r="G210" s="134">
        <v>0</v>
      </c>
      <c r="H210" s="134">
        <v>50000</v>
      </c>
      <c r="I210" s="100"/>
    </row>
    <row r="211" spans="1:9" ht="15" customHeight="1">
      <c r="A211" s="132">
        <v>329</v>
      </c>
      <c r="B211" s="133" t="s">
        <v>280</v>
      </c>
      <c r="C211" s="133"/>
      <c r="D211" s="133"/>
      <c r="E211" s="134">
        <v>500000</v>
      </c>
      <c r="F211" s="134">
        <v>0</v>
      </c>
      <c r="G211" s="134">
        <v>0</v>
      </c>
      <c r="H211" s="134">
        <v>500000</v>
      </c>
      <c r="I211" s="100"/>
    </row>
    <row r="212" spans="1:9" ht="15" customHeight="1">
      <c r="A212" s="129">
        <v>4</v>
      </c>
      <c r="B212" s="130" t="s">
        <v>34</v>
      </c>
      <c r="C212" s="130"/>
      <c r="D212" s="130"/>
      <c r="E212" s="131">
        <v>100000</v>
      </c>
      <c r="F212" s="131">
        <v>100000</v>
      </c>
      <c r="G212" s="131">
        <v>100000</v>
      </c>
      <c r="H212" s="131">
        <v>300000</v>
      </c>
      <c r="I212" s="100"/>
    </row>
    <row r="213" spans="1:9" ht="15" customHeight="1">
      <c r="A213" s="129">
        <v>45</v>
      </c>
      <c r="B213" s="130" t="s">
        <v>410</v>
      </c>
      <c r="C213" s="130"/>
      <c r="D213" s="130"/>
      <c r="E213" s="131">
        <v>100000</v>
      </c>
      <c r="F213" s="131">
        <v>100000</v>
      </c>
      <c r="G213" s="131">
        <v>100000</v>
      </c>
      <c r="H213" s="131">
        <v>300000</v>
      </c>
      <c r="I213" s="100"/>
    </row>
    <row r="214" spans="1:9" ht="15" customHeight="1">
      <c r="A214" s="132">
        <v>451</v>
      </c>
      <c r="B214" s="133" t="s">
        <v>415</v>
      </c>
      <c r="C214" s="133"/>
      <c r="D214" s="133"/>
      <c r="E214" s="134">
        <v>100000</v>
      </c>
      <c r="F214" s="134">
        <v>0</v>
      </c>
      <c r="G214" s="134">
        <v>0</v>
      </c>
      <c r="H214" s="134">
        <v>100000</v>
      </c>
      <c r="I214" s="100"/>
    </row>
    <row r="215" spans="1:9" ht="30" customHeight="1">
      <c r="A215" s="126" t="s">
        <v>659</v>
      </c>
      <c r="B215" s="126"/>
      <c r="C215" s="127" t="s">
        <v>919</v>
      </c>
      <c r="D215" s="127" t="s">
        <v>920</v>
      </c>
      <c r="E215" s="128">
        <f>SUM(E216)</f>
        <v>825000</v>
      </c>
      <c r="F215" s="128">
        <f t="shared" ref="F215:G215" si="25">SUM(F216)</f>
        <v>825000</v>
      </c>
      <c r="G215" s="128">
        <f t="shared" si="25"/>
        <v>825000</v>
      </c>
      <c r="H215" s="128">
        <f>SUM(E215:G215)</f>
        <v>2475000</v>
      </c>
      <c r="I215" s="100"/>
    </row>
    <row r="216" spans="1:9" ht="15" customHeight="1">
      <c r="A216" s="129">
        <v>4</v>
      </c>
      <c r="B216" s="130" t="s">
        <v>34</v>
      </c>
      <c r="C216" s="130"/>
      <c r="D216" s="130"/>
      <c r="E216" s="131">
        <v>825000</v>
      </c>
      <c r="F216" s="131">
        <v>825000</v>
      </c>
      <c r="G216" s="131">
        <v>825000</v>
      </c>
      <c r="H216" s="131">
        <v>2475000</v>
      </c>
      <c r="I216" s="100"/>
    </row>
    <row r="217" spans="1:9" ht="15" customHeight="1">
      <c r="A217" s="129">
        <v>42</v>
      </c>
      <c r="B217" s="130" t="s">
        <v>372</v>
      </c>
      <c r="C217" s="130"/>
      <c r="D217" s="130"/>
      <c r="E217" s="131">
        <v>15000</v>
      </c>
      <c r="F217" s="131">
        <v>15000</v>
      </c>
      <c r="G217" s="131">
        <v>15000</v>
      </c>
      <c r="H217" s="131">
        <v>45000</v>
      </c>
      <c r="I217" s="100"/>
    </row>
    <row r="218" spans="1:9" ht="15" customHeight="1">
      <c r="A218" s="132">
        <v>422</v>
      </c>
      <c r="B218" s="133" t="s">
        <v>386</v>
      </c>
      <c r="C218" s="133"/>
      <c r="D218" s="133"/>
      <c r="E218" s="134">
        <v>15000</v>
      </c>
      <c r="F218" s="134">
        <v>0</v>
      </c>
      <c r="G218" s="134">
        <v>0</v>
      </c>
      <c r="H218" s="134">
        <v>15000</v>
      </c>
      <c r="I218" s="100"/>
    </row>
    <row r="219" spans="1:9" ht="15" customHeight="1">
      <c r="A219" s="129">
        <v>45</v>
      </c>
      <c r="B219" s="130" t="s">
        <v>410</v>
      </c>
      <c r="C219" s="130"/>
      <c r="D219" s="130"/>
      <c r="E219" s="131">
        <v>810000</v>
      </c>
      <c r="F219" s="131">
        <v>810000</v>
      </c>
      <c r="G219" s="131">
        <v>810000</v>
      </c>
      <c r="H219" s="131">
        <v>2430000</v>
      </c>
      <c r="I219" s="100"/>
    </row>
    <row r="220" spans="1:9" ht="15" customHeight="1">
      <c r="A220" s="132">
        <v>451</v>
      </c>
      <c r="B220" s="133" t="s">
        <v>415</v>
      </c>
      <c r="C220" s="133"/>
      <c r="D220" s="133"/>
      <c r="E220" s="134">
        <v>810000</v>
      </c>
      <c r="F220" s="134">
        <v>0</v>
      </c>
      <c r="G220" s="134">
        <v>0</v>
      </c>
      <c r="H220" s="134">
        <v>810000</v>
      </c>
      <c r="I220" s="100"/>
    </row>
    <row r="221" spans="1:9" ht="30.75" customHeight="1">
      <c r="A221" s="126" t="s">
        <v>660</v>
      </c>
      <c r="B221" s="126"/>
      <c r="C221" s="127" t="s">
        <v>919</v>
      </c>
      <c r="D221" s="127" t="s">
        <v>920</v>
      </c>
      <c r="E221" s="128">
        <f>SUM(E222)</f>
        <v>1561092</v>
      </c>
      <c r="F221" s="128">
        <f t="shared" ref="F221:G221" si="26">SUM(F222)</f>
        <v>1561092</v>
      </c>
      <c r="G221" s="128">
        <f t="shared" si="26"/>
        <v>1561092</v>
      </c>
      <c r="H221" s="128">
        <f>SUM(E221:G221)</f>
        <v>4683276</v>
      </c>
      <c r="I221" s="100"/>
    </row>
    <row r="222" spans="1:9" ht="15" customHeight="1">
      <c r="A222" s="129">
        <v>4</v>
      </c>
      <c r="B222" s="130" t="s">
        <v>34</v>
      </c>
      <c r="C222" s="130"/>
      <c r="D222" s="130"/>
      <c r="E222" s="131">
        <v>1561092</v>
      </c>
      <c r="F222" s="131">
        <v>1561092</v>
      </c>
      <c r="G222" s="131">
        <v>1561092</v>
      </c>
      <c r="H222" s="131">
        <v>4683276</v>
      </c>
      <c r="I222" s="100"/>
    </row>
    <row r="223" spans="1:9" ht="15" customHeight="1">
      <c r="A223" s="129">
        <v>42</v>
      </c>
      <c r="B223" s="130" t="s">
        <v>372</v>
      </c>
      <c r="C223" s="130"/>
      <c r="D223" s="130"/>
      <c r="E223" s="131">
        <v>1561092</v>
      </c>
      <c r="F223" s="131">
        <v>1561092</v>
      </c>
      <c r="G223" s="131">
        <v>1561092</v>
      </c>
      <c r="H223" s="131">
        <v>4683276</v>
      </c>
      <c r="I223" s="100"/>
    </row>
    <row r="224" spans="1:9" ht="15" customHeight="1">
      <c r="A224" s="132">
        <v>421</v>
      </c>
      <c r="B224" s="133" t="s">
        <v>381</v>
      </c>
      <c r="C224" s="133"/>
      <c r="D224" s="133"/>
      <c r="E224" s="134">
        <v>469576</v>
      </c>
      <c r="F224" s="134">
        <v>0</v>
      </c>
      <c r="G224" s="134">
        <v>0</v>
      </c>
      <c r="H224" s="134">
        <v>469576</v>
      </c>
      <c r="I224" s="100"/>
    </row>
    <row r="225" spans="1:9" ht="15" customHeight="1">
      <c r="A225" s="132">
        <v>422</v>
      </c>
      <c r="B225" s="133" t="s">
        <v>386</v>
      </c>
      <c r="C225" s="133"/>
      <c r="D225" s="133"/>
      <c r="E225" s="134">
        <v>779016</v>
      </c>
      <c r="F225" s="134">
        <v>0</v>
      </c>
      <c r="G225" s="134">
        <v>0</v>
      </c>
      <c r="H225" s="134">
        <v>779016</v>
      </c>
      <c r="I225" s="100"/>
    </row>
    <row r="226" spans="1:9" ht="15" customHeight="1">
      <c r="A226" s="132">
        <v>423</v>
      </c>
      <c r="B226" s="133" t="s">
        <v>391</v>
      </c>
      <c r="C226" s="133"/>
      <c r="D226" s="133"/>
      <c r="E226" s="134">
        <v>250000</v>
      </c>
      <c r="F226" s="134">
        <v>0</v>
      </c>
      <c r="G226" s="134">
        <v>0</v>
      </c>
      <c r="H226" s="134">
        <v>250000</v>
      </c>
      <c r="I226" s="100"/>
    </row>
    <row r="227" spans="1:9" ht="15" customHeight="1">
      <c r="A227" s="132">
        <v>426</v>
      </c>
      <c r="B227" s="133" t="s">
        <v>403</v>
      </c>
      <c r="C227" s="133"/>
      <c r="D227" s="133"/>
      <c r="E227" s="134">
        <v>62500</v>
      </c>
      <c r="F227" s="134">
        <v>0</v>
      </c>
      <c r="G227" s="134">
        <v>0</v>
      </c>
      <c r="H227" s="134">
        <v>62500</v>
      </c>
      <c r="I227" s="100"/>
    </row>
    <row r="228" spans="1:9" ht="30.75" customHeight="1">
      <c r="A228" s="126" t="s">
        <v>661</v>
      </c>
      <c r="B228" s="126"/>
      <c r="C228" s="127" t="s">
        <v>919</v>
      </c>
      <c r="D228" s="127" t="s">
        <v>920</v>
      </c>
      <c r="E228" s="128">
        <f>SUM(E229)</f>
        <v>11329064.5</v>
      </c>
      <c r="F228" s="128">
        <f t="shared" ref="F228:G228" si="27">SUM(F229)</f>
        <v>11329064.5</v>
      </c>
      <c r="G228" s="128">
        <f t="shared" si="27"/>
        <v>11329064.5</v>
      </c>
      <c r="H228" s="128">
        <f>SUM(E228:G228)</f>
        <v>33987193.5</v>
      </c>
      <c r="I228" s="100"/>
    </row>
    <row r="229" spans="1:9" ht="15" customHeight="1">
      <c r="A229" s="129">
        <v>4</v>
      </c>
      <c r="B229" s="130" t="s">
        <v>34</v>
      </c>
      <c r="C229" s="130"/>
      <c r="D229" s="130"/>
      <c r="E229" s="131">
        <v>11329064.5</v>
      </c>
      <c r="F229" s="131">
        <v>11329064.5</v>
      </c>
      <c r="G229" s="131">
        <v>11329064.5</v>
      </c>
      <c r="H229" s="131">
        <v>33987193.5</v>
      </c>
      <c r="I229" s="100"/>
    </row>
    <row r="230" spans="1:9" ht="15" customHeight="1">
      <c r="A230" s="129">
        <v>42</v>
      </c>
      <c r="B230" s="130" t="s">
        <v>372</v>
      </c>
      <c r="C230" s="130"/>
      <c r="D230" s="130"/>
      <c r="E230" s="131">
        <v>3855842.4</v>
      </c>
      <c r="F230" s="131">
        <v>3855842.4</v>
      </c>
      <c r="G230" s="131">
        <v>3855842.4</v>
      </c>
      <c r="H230" s="131">
        <v>11567527.199999999</v>
      </c>
      <c r="I230" s="100"/>
    </row>
    <row r="231" spans="1:9" ht="15" customHeight="1">
      <c r="A231" s="132">
        <v>422</v>
      </c>
      <c r="B231" s="133" t="s">
        <v>386</v>
      </c>
      <c r="C231" s="133"/>
      <c r="D231" s="133"/>
      <c r="E231" s="134">
        <v>3520842.4</v>
      </c>
      <c r="F231" s="134">
        <v>0</v>
      </c>
      <c r="G231" s="134">
        <v>0</v>
      </c>
      <c r="H231" s="134">
        <v>3520842.4</v>
      </c>
      <c r="I231" s="100"/>
    </row>
    <row r="232" spans="1:9" ht="15" customHeight="1">
      <c r="A232" s="132">
        <v>423</v>
      </c>
      <c r="B232" s="133" t="s">
        <v>391</v>
      </c>
      <c r="C232" s="133"/>
      <c r="D232" s="133"/>
      <c r="E232" s="134">
        <v>300000</v>
      </c>
      <c r="F232" s="134">
        <v>0</v>
      </c>
      <c r="G232" s="134">
        <v>0</v>
      </c>
      <c r="H232" s="134">
        <v>300000</v>
      </c>
      <c r="I232" s="100"/>
    </row>
    <row r="233" spans="1:9" ht="15" customHeight="1">
      <c r="A233" s="132">
        <v>426</v>
      </c>
      <c r="B233" s="133" t="s">
        <v>403</v>
      </c>
      <c r="C233" s="133"/>
      <c r="D233" s="133"/>
      <c r="E233" s="134">
        <v>35000</v>
      </c>
      <c r="F233" s="134">
        <v>0</v>
      </c>
      <c r="G233" s="134">
        <v>0</v>
      </c>
      <c r="H233" s="134">
        <v>35000</v>
      </c>
      <c r="I233" s="100"/>
    </row>
    <row r="234" spans="1:9" ht="15" customHeight="1">
      <c r="A234" s="129">
        <v>45</v>
      </c>
      <c r="B234" s="130" t="s">
        <v>410</v>
      </c>
      <c r="C234" s="130"/>
      <c r="D234" s="130"/>
      <c r="E234" s="131">
        <v>7473222.0999999996</v>
      </c>
      <c r="F234" s="131">
        <v>7473222.0999999996</v>
      </c>
      <c r="G234" s="131">
        <v>7473222.0999999996</v>
      </c>
      <c r="H234" s="131">
        <v>22419666.300000001</v>
      </c>
      <c r="I234" s="100"/>
    </row>
    <row r="235" spans="1:9" ht="15" customHeight="1">
      <c r="A235" s="132">
        <v>451</v>
      </c>
      <c r="B235" s="133" t="s">
        <v>415</v>
      </c>
      <c r="C235" s="133"/>
      <c r="D235" s="133"/>
      <c r="E235" s="134">
        <v>7428222.0999999996</v>
      </c>
      <c r="F235" s="134">
        <v>0</v>
      </c>
      <c r="G235" s="134">
        <v>0</v>
      </c>
      <c r="H235" s="134">
        <v>7428222.0999999996</v>
      </c>
      <c r="I235" s="100"/>
    </row>
    <row r="236" spans="1:9" ht="15" customHeight="1">
      <c r="A236" s="132">
        <v>452</v>
      </c>
      <c r="B236" s="133" t="s">
        <v>420</v>
      </c>
      <c r="C236" s="133"/>
      <c r="D236" s="133"/>
      <c r="E236" s="134">
        <v>20000</v>
      </c>
      <c r="F236" s="134">
        <v>0</v>
      </c>
      <c r="G236" s="134">
        <v>0</v>
      </c>
      <c r="H236" s="134">
        <v>20000</v>
      </c>
      <c r="I236" s="100"/>
    </row>
    <row r="237" spans="1:9" ht="15" customHeight="1">
      <c r="A237" s="132">
        <v>453</v>
      </c>
      <c r="B237" s="133" t="s">
        <v>423</v>
      </c>
      <c r="C237" s="133"/>
      <c r="D237" s="133"/>
      <c r="E237" s="134">
        <v>25000</v>
      </c>
      <c r="F237" s="134">
        <v>0</v>
      </c>
      <c r="G237" s="134">
        <v>0</v>
      </c>
      <c r="H237" s="134">
        <v>25000</v>
      </c>
      <c r="I237" s="100"/>
    </row>
    <row r="238" spans="1:9" ht="27" customHeight="1">
      <c r="A238" s="126" t="s">
        <v>663</v>
      </c>
      <c r="B238" s="126"/>
      <c r="C238" s="127" t="s">
        <v>919</v>
      </c>
      <c r="D238" s="127" t="s">
        <v>920</v>
      </c>
      <c r="E238" s="128">
        <f>SUM(E239)</f>
        <v>8183100</v>
      </c>
      <c r="F238" s="128">
        <f t="shared" ref="F238:G238" si="28">SUM(F239)</f>
        <v>8183100</v>
      </c>
      <c r="G238" s="128">
        <f t="shared" si="28"/>
        <v>8183100</v>
      </c>
      <c r="H238" s="128">
        <f>SUM(E238:G238)</f>
        <v>24549300</v>
      </c>
      <c r="I238" s="100"/>
    </row>
    <row r="239" spans="1:9" ht="15" customHeight="1">
      <c r="A239" s="129">
        <v>4</v>
      </c>
      <c r="B239" s="130" t="s">
        <v>34</v>
      </c>
      <c r="C239" s="130"/>
      <c r="D239" s="130"/>
      <c r="E239" s="131">
        <v>8183100</v>
      </c>
      <c r="F239" s="131">
        <v>8183100</v>
      </c>
      <c r="G239" s="131">
        <v>8183100</v>
      </c>
      <c r="H239" s="131">
        <v>24549300</v>
      </c>
      <c r="I239" s="100"/>
    </row>
    <row r="240" spans="1:9" ht="15" customHeight="1">
      <c r="A240" s="129">
        <v>42</v>
      </c>
      <c r="B240" s="130" t="s">
        <v>372</v>
      </c>
      <c r="C240" s="130"/>
      <c r="D240" s="130"/>
      <c r="E240" s="131">
        <v>2747005</v>
      </c>
      <c r="F240" s="131">
        <v>2747005</v>
      </c>
      <c r="G240" s="131">
        <v>2747005</v>
      </c>
      <c r="H240" s="131">
        <v>8241015</v>
      </c>
      <c r="I240" s="100"/>
    </row>
    <row r="241" spans="1:9" ht="15" customHeight="1">
      <c r="A241" s="132">
        <v>422</v>
      </c>
      <c r="B241" s="133" t="s">
        <v>386</v>
      </c>
      <c r="C241" s="133"/>
      <c r="D241" s="133"/>
      <c r="E241" s="134">
        <v>2739005</v>
      </c>
      <c r="F241" s="134">
        <v>0</v>
      </c>
      <c r="G241" s="134">
        <v>0</v>
      </c>
      <c r="H241" s="134">
        <v>2739005</v>
      </c>
      <c r="I241" s="100"/>
    </row>
    <row r="242" spans="1:9" ht="15" customHeight="1">
      <c r="A242" s="132">
        <v>424</v>
      </c>
      <c r="B242" s="133" t="s">
        <v>396</v>
      </c>
      <c r="C242" s="133"/>
      <c r="D242" s="133"/>
      <c r="E242" s="134">
        <v>8000</v>
      </c>
      <c r="F242" s="134">
        <v>0</v>
      </c>
      <c r="G242" s="134">
        <v>0</v>
      </c>
      <c r="H242" s="134">
        <v>8000</v>
      </c>
      <c r="I242" s="100"/>
    </row>
    <row r="243" spans="1:9" ht="15" customHeight="1">
      <c r="A243" s="129">
        <v>45</v>
      </c>
      <c r="B243" s="130" t="s">
        <v>410</v>
      </c>
      <c r="C243" s="130"/>
      <c r="D243" s="130"/>
      <c r="E243" s="131">
        <v>5436095</v>
      </c>
      <c r="F243" s="131">
        <v>5436095</v>
      </c>
      <c r="G243" s="131">
        <v>5436095</v>
      </c>
      <c r="H243" s="131">
        <v>16308285</v>
      </c>
      <c r="I243" s="100"/>
    </row>
    <row r="244" spans="1:9" ht="15" customHeight="1">
      <c r="A244" s="132">
        <v>451</v>
      </c>
      <c r="B244" s="133" t="s">
        <v>415</v>
      </c>
      <c r="C244" s="133"/>
      <c r="D244" s="133"/>
      <c r="E244" s="134">
        <v>5436095</v>
      </c>
      <c r="F244" s="134">
        <v>0</v>
      </c>
      <c r="G244" s="134">
        <v>0</v>
      </c>
      <c r="H244" s="134">
        <v>5436095</v>
      </c>
      <c r="I244" s="100"/>
    </row>
    <row r="245" spans="1:9" ht="30" customHeight="1">
      <c r="A245" s="126" t="s">
        <v>664</v>
      </c>
      <c r="B245" s="126"/>
      <c r="C245" s="127" t="s">
        <v>919</v>
      </c>
      <c r="D245" s="127" t="s">
        <v>920</v>
      </c>
      <c r="E245" s="128">
        <f>SUM(E246)</f>
        <v>683000</v>
      </c>
      <c r="F245" s="128">
        <f t="shared" ref="F245:G245" si="29">SUM(F246)</f>
        <v>683000</v>
      </c>
      <c r="G245" s="128">
        <f t="shared" si="29"/>
        <v>683000</v>
      </c>
      <c r="H245" s="128">
        <f>SUM(E245:G245)</f>
        <v>2049000</v>
      </c>
      <c r="I245" s="100"/>
    </row>
    <row r="246" spans="1:9" ht="15" customHeight="1">
      <c r="A246" s="129">
        <v>4</v>
      </c>
      <c r="B246" s="130" t="s">
        <v>34</v>
      </c>
      <c r="C246" s="130"/>
      <c r="D246" s="130"/>
      <c r="E246" s="131">
        <v>683000</v>
      </c>
      <c r="F246" s="131">
        <v>683000</v>
      </c>
      <c r="G246" s="131">
        <v>683000</v>
      </c>
      <c r="H246" s="131">
        <v>2049000</v>
      </c>
      <c r="I246" s="100"/>
    </row>
    <row r="247" spans="1:9" ht="15" customHeight="1">
      <c r="A247" s="129">
        <v>42</v>
      </c>
      <c r="B247" s="130" t="s">
        <v>372</v>
      </c>
      <c r="C247" s="130"/>
      <c r="D247" s="130"/>
      <c r="E247" s="131">
        <v>683000</v>
      </c>
      <c r="F247" s="131">
        <v>683000</v>
      </c>
      <c r="G247" s="131">
        <v>683000</v>
      </c>
      <c r="H247" s="131">
        <v>2049000</v>
      </c>
      <c r="I247" s="100"/>
    </row>
    <row r="248" spans="1:9" ht="15" customHeight="1">
      <c r="A248" s="132">
        <v>422</v>
      </c>
      <c r="B248" s="133" t="s">
        <v>386</v>
      </c>
      <c r="C248" s="133"/>
      <c r="D248" s="133"/>
      <c r="E248" s="134">
        <v>683000</v>
      </c>
      <c r="F248" s="134">
        <v>0</v>
      </c>
      <c r="G248" s="134">
        <v>0</v>
      </c>
      <c r="H248" s="134">
        <v>683000</v>
      </c>
      <c r="I248" s="100"/>
    </row>
    <row r="249" spans="1:9" ht="30" customHeight="1">
      <c r="A249" s="126" t="s">
        <v>666</v>
      </c>
      <c r="B249" s="126"/>
      <c r="C249" s="127" t="s">
        <v>919</v>
      </c>
      <c r="D249" s="127" t="s">
        <v>920</v>
      </c>
      <c r="E249" s="128">
        <f>SUM(E250)</f>
        <v>9936100</v>
      </c>
      <c r="F249" s="128">
        <f t="shared" ref="F249:G249" si="30">SUM(F250)</f>
        <v>9936100</v>
      </c>
      <c r="G249" s="128">
        <f t="shared" si="30"/>
        <v>9936100</v>
      </c>
      <c r="H249" s="128">
        <f>SUM(E249:G249)</f>
        <v>29808300</v>
      </c>
      <c r="I249" s="100"/>
    </row>
    <row r="250" spans="1:9" ht="15" customHeight="1">
      <c r="A250" s="129">
        <v>4</v>
      </c>
      <c r="B250" s="130" t="s">
        <v>34</v>
      </c>
      <c r="C250" s="130"/>
      <c r="D250" s="130"/>
      <c r="E250" s="131">
        <v>9936100</v>
      </c>
      <c r="F250" s="131">
        <v>9936100</v>
      </c>
      <c r="G250" s="131">
        <v>9936100</v>
      </c>
      <c r="H250" s="131">
        <v>29808300</v>
      </c>
      <c r="I250" s="100"/>
    </row>
    <row r="251" spans="1:9" ht="15" customHeight="1">
      <c r="A251" s="129">
        <v>42</v>
      </c>
      <c r="B251" s="130" t="s">
        <v>372</v>
      </c>
      <c r="C251" s="130"/>
      <c r="D251" s="130"/>
      <c r="E251" s="131">
        <v>6936100</v>
      </c>
      <c r="F251" s="131">
        <v>6936100</v>
      </c>
      <c r="G251" s="131">
        <v>6936100</v>
      </c>
      <c r="H251" s="131">
        <v>20808300</v>
      </c>
      <c r="I251" s="100"/>
    </row>
    <row r="252" spans="1:9" ht="15" customHeight="1">
      <c r="A252" s="132">
        <v>422</v>
      </c>
      <c r="B252" s="133" t="s">
        <v>386</v>
      </c>
      <c r="C252" s="133"/>
      <c r="D252" s="133"/>
      <c r="E252" s="134">
        <v>6936100</v>
      </c>
      <c r="F252" s="134">
        <v>0</v>
      </c>
      <c r="G252" s="134">
        <v>0</v>
      </c>
      <c r="H252" s="134">
        <v>6936100</v>
      </c>
      <c r="I252" s="100"/>
    </row>
    <row r="253" spans="1:9" ht="15" customHeight="1">
      <c r="A253" s="129">
        <v>45</v>
      </c>
      <c r="B253" s="130" t="s">
        <v>410</v>
      </c>
      <c r="C253" s="130"/>
      <c r="D253" s="130"/>
      <c r="E253" s="131">
        <v>3000000</v>
      </c>
      <c r="F253" s="131">
        <v>3000000</v>
      </c>
      <c r="G253" s="131">
        <v>3000000</v>
      </c>
      <c r="H253" s="131">
        <v>9000000</v>
      </c>
      <c r="I253" s="100"/>
    </row>
    <row r="254" spans="1:9" ht="15" customHeight="1">
      <c r="A254" s="132">
        <v>451</v>
      </c>
      <c r="B254" s="133" t="s">
        <v>415</v>
      </c>
      <c r="C254" s="133"/>
      <c r="D254" s="133"/>
      <c r="E254" s="134">
        <v>3000000</v>
      </c>
      <c r="F254" s="134">
        <v>0</v>
      </c>
      <c r="G254" s="134">
        <v>0</v>
      </c>
      <c r="H254" s="134">
        <v>3000000</v>
      </c>
      <c r="I254" s="100"/>
    </row>
    <row r="255" spans="1:9" ht="27" customHeight="1">
      <c r="A255" s="126" t="s">
        <v>667</v>
      </c>
      <c r="B255" s="126"/>
      <c r="C255" s="127" t="s">
        <v>919</v>
      </c>
      <c r="D255" s="127" t="s">
        <v>920</v>
      </c>
      <c r="E255" s="128">
        <v>57491468.649999999</v>
      </c>
      <c r="F255" s="128">
        <v>57491468.649999999</v>
      </c>
      <c r="G255" s="128">
        <v>57491468.649999999</v>
      </c>
      <c r="H255" s="128">
        <v>172474405.94999999</v>
      </c>
      <c r="I255" s="100"/>
    </row>
    <row r="256" spans="1:9" ht="15" customHeight="1">
      <c r="A256" s="129">
        <v>3</v>
      </c>
      <c r="B256" s="130" t="s">
        <v>26</v>
      </c>
      <c r="C256" s="130"/>
      <c r="D256" s="130"/>
      <c r="E256" s="131">
        <v>2747299.5</v>
      </c>
      <c r="F256" s="131">
        <v>2747299.5</v>
      </c>
      <c r="G256" s="131">
        <v>2747299.5</v>
      </c>
      <c r="H256" s="131">
        <v>8241898.5</v>
      </c>
      <c r="I256" s="100"/>
    </row>
    <row r="257" spans="1:9" ht="15" customHeight="1">
      <c r="A257" s="129">
        <v>32</v>
      </c>
      <c r="B257" s="130" t="s">
        <v>251</v>
      </c>
      <c r="C257" s="130"/>
      <c r="D257" s="130"/>
      <c r="E257" s="131">
        <v>2747299.5</v>
      </c>
      <c r="F257" s="131">
        <v>2747299.5</v>
      </c>
      <c r="G257" s="131">
        <v>2747299.5</v>
      </c>
      <c r="H257" s="131">
        <v>8241898.5</v>
      </c>
      <c r="I257" s="100"/>
    </row>
    <row r="258" spans="1:9" ht="15" customHeight="1">
      <c r="A258" s="132">
        <v>323</v>
      </c>
      <c r="B258" s="133" t="s">
        <v>270</v>
      </c>
      <c r="C258" s="133"/>
      <c r="D258" s="133"/>
      <c r="E258" s="134">
        <v>2747299.5</v>
      </c>
      <c r="F258" s="134">
        <v>0</v>
      </c>
      <c r="G258" s="134">
        <v>0</v>
      </c>
      <c r="H258" s="134">
        <v>2747299.5</v>
      </c>
      <c r="I258" s="100"/>
    </row>
    <row r="259" spans="1:9" ht="15" customHeight="1">
      <c r="A259" s="129">
        <v>4</v>
      </c>
      <c r="B259" s="130" t="s">
        <v>34</v>
      </c>
      <c r="C259" s="130"/>
      <c r="D259" s="130"/>
      <c r="E259" s="131">
        <v>54744169.149999999</v>
      </c>
      <c r="F259" s="131">
        <v>54744169.149999999</v>
      </c>
      <c r="G259" s="131">
        <v>54744169.149999999</v>
      </c>
      <c r="H259" s="131">
        <v>164232507.44999999</v>
      </c>
      <c r="I259" s="100"/>
    </row>
    <row r="260" spans="1:9" ht="15" customHeight="1">
      <c r="A260" s="129">
        <v>45</v>
      </c>
      <c r="B260" s="130" t="s">
        <v>410</v>
      </c>
      <c r="C260" s="130"/>
      <c r="D260" s="130"/>
      <c r="E260" s="131">
        <v>54744169.149999999</v>
      </c>
      <c r="F260" s="131">
        <v>54744169.149999999</v>
      </c>
      <c r="G260" s="131">
        <v>54744169.149999999</v>
      </c>
      <c r="H260" s="131">
        <v>164232507.44999999</v>
      </c>
      <c r="I260" s="100"/>
    </row>
    <row r="261" spans="1:9" ht="15" customHeight="1">
      <c r="A261" s="132">
        <v>451</v>
      </c>
      <c r="B261" s="133" t="s">
        <v>415</v>
      </c>
      <c r="C261" s="133"/>
      <c r="D261" s="133"/>
      <c r="E261" s="134">
        <v>54744169.149999999</v>
      </c>
      <c r="F261" s="134">
        <v>0</v>
      </c>
      <c r="G261" s="134">
        <v>0</v>
      </c>
      <c r="H261" s="134">
        <v>54744169.149999999</v>
      </c>
      <c r="I261" s="100"/>
    </row>
    <row r="262" spans="1:9" ht="12.95" customHeight="1">
      <c r="A262" s="123" t="s">
        <v>668</v>
      </c>
      <c r="B262" s="123"/>
      <c r="C262" s="124"/>
      <c r="D262" s="124"/>
      <c r="E262" s="125">
        <f>SUM(E263,E267)</f>
        <v>8126716.25</v>
      </c>
      <c r="F262" s="125">
        <f t="shared" ref="F262:G262" si="31">SUM(F263,F267)</f>
        <v>8126716.25</v>
      </c>
      <c r="G262" s="125">
        <f t="shared" si="31"/>
        <v>8126716.25</v>
      </c>
      <c r="H262" s="125">
        <f>SUM(E262:G262)</f>
        <v>24380148.75</v>
      </c>
      <c r="I262" s="100"/>
    </row>
    <row r="263" spans="1:9" ht="30.75" customHeight="1">
      <c r="A263" s="126" t="s">
        <v>671</v>
      </c>
      <c r="B263" s="126"/>
      <c r="C263" s="127" t="s">
        <v>923</v>
      </c>
      <c r="D263" s="127" t="s">
        <v>924</v>
      </c>
      <c r="E263" s="128">
        <f>SUM(E264)</f>
        <v>1200000</v>
      </c>
      <c r="F263" s="128">
        <f t="shared" ref="F263:G263" si="32">SUM(F264)</f>
        <v>1200000</v>
      </c>
      <c r="G263" s="128">
        <f t="shared" si="32"/>
        <v>1200000</v>
      </c>
      <c r="H263" s="128">
        <f>SUM(E263:G263)</f>
        <v>3600000</v>
      </c>
      <c r="I263" s="100"/>
    </row>
    <row r="264" spans="1:9" ht="15" customHeight="1">
      <c r="A264" s="129">
        <v>4</v>
      </c>
      <c r="B264" s="130" t="s">
        <v>34</v>
      </c>
      <c r="C264" s="130"/>
      <c r="D264" s="130"/>
      <c r="E264" s="131">
        <v>1200000</v>
      </c>
      <c r="F264" s="131">
        <v>1200000</v>
      </c>
      <c r="G264" s="131">
        <v>1200000</v>
      </c>
      <c r="H264" s="131">
        <v>3600000</v>
      </c>
      <c r="I264" s="100"/>
    </row>
    <row r="265" spans="1:9" ht="15" customHeight="1">
      <c r="A265" s="129">
        <v>45</v>
      </c>
      <c r="B265" s="130" t="s">
        <v>410</v>
      </c>
      <c r="C265" s="130"/>
      <c r="D265" s="130"/>
      <c r="E265" s="131">
        <v>1200000</v>
      </c>
      <c r="F265" s="131">
        <v>1200000</v>
      </c>
      <c r="G265" s="131">
        <v>1200000</v>
      </c>
      <c r="H265" s="131">
        <v>3600000</v>
      </c>
      <c r="I265" s="100"/>
    </row>
    <row r="266" spans="1:9" ht="15" customHeight="1">
      <c r="A266" s="132">
        <v>451</v>
      </c>
      <c r="B266" s="133" t="s">
        <v>415</v>
      </c>
      <c r="C266" s="133"/>
      <c r="D266" s="133"/>
      <c r="E266" s="134">
        <v>1200000</v>
      </c>
      <c r="F266" s="134">
        <v>0</v>
      </c>
      <c r="G266" s="134">
        <v>0</v>
      </c>
      <c r="H266" s="134">
        <v>1200000</v>
      </c>
      <c r="I266" s="100"/>
    </row>
    <row r="267" spans="1:9" ht="27.75" customHeight="1">
      <c r="A267" s="126" t="s">
        <v>672</v>
      </c>
      <c r="B267" s="126"/>
      <c r="C267" s="127" t="s">
        <v>923</v>
      </c>
      <c r="D267" s="127" t="s">
        <v>924</v>
      </c>
      <c r="E267" s="128">
        <f>SUM(E268)</f>
        <v>6926716.25</v>
      </c>
      <c r="F267" s="128">
        <f t="shared" ref="F267:G267" si="33">SUM(F268)</f>
        <v>6926716.25</v>
      </c>
      <c r="G267" s="128">
        <f t="shared" si="33"/>
        <v>6926716.25</v>
      </c>
      <c r="H267" s="128">
        <f>SUM(E267:G267)</f>
        <v>20780148.75</v>
      </c>
      <c r="I267" s="100"/>
    </row>
    <row r="268" spans="1:9" ht="15" customHeight="1">
      <c r="A268" s="129">
        <v>4</v>
      </c>
      <c r="B268" s="130" t="s">
        <v>34</v>
      </c>
      <c r="C268" s="130"/>
      <c r="D268" s="130"/>
      <c r="E268" s="131">
        <v>6926716.25</v>
      </c>
      <c r="F268" s="131">
        <v>6926716.25</v>
      </c>
      <c r="G268" s="131">
        <v>6926716.25</v>
      </c>
      <c r="H268" s="131">
        <v>20780148.75</v>
      </c>
      <c r="I268" s="100"/>
    </row>
    <row r="269" spans="1:9" ht="15" customHeight="1">
      <c r="A269" s="129">
        <v>45</v>
      </c>
      <c r="B269" s="130" t="s">
        <v>410</v>
      </c>
      <c r="C269" s="130"/>
      <c r="D269" s="130"/>
      <c r="E269" s="131">
        <v>6926716.25</v>
      </c>
      <c r="F269" s="131">
        <v>6926716.25</v>
      </c>
      <c r="G269" s="131">
        <v>6926716.25</v>
      </c>
      <c r="H269" s="131">
        <v>20780148.75</v>
      </c>
      <c r="I269" s="100"/>
    </row>
    <row r="270" spans="1:9" ht="15" customHeight="1">
      <c r="A270" s="132">
        <v>451</v>
      </c>
      <c r="B270" s="133" t="s">
        <v>415</v>
      </c>
      <c r="C270" s="133"/>
      <c r="D270" s="133"/>
      <c r="E270" s="134">
        <v>6926716.25</v>
      </c>
      <c r="F270" s="134">
        <v>0</v>
      </c>
      <c r="G270" s="134">
        <v>0</v>
      </c>
      <c r="H270" s="134">
        <v>6926716.25</v>
      </c>
      <c r="I270" s="100"/>
    </row>
    <row r="271" spans="1:9" ht="12.95" customHeight="1">
      <c r="A271" s="120" t="s">
        <v>684</v>
      </c>
      <c r="B271" s="120"/>
      <c r="C271" s="121"/>
      <c r="D271" s="121"/>
      <c r="E271" s="122">
        <f>SUM(E272)</f>
        <v>177000</v>
      </c>
      <c r="F271" s="122">
        <f t="shared" ref="F271:G271" si="34">SUM(F272)</f>
        <v>177000</v>
      </c>
      <c r="G271" s="122">
        <f t="shared" si="34"/>
        <v>177000</v>
      </c>
      <c r="H271" s="122">
        <f>SUM(E271:G271)</f>
        <v>531000</v>
      </c>
      <c r="I271" s="100"/>
    </row>
    <row r="272" spans="1:9" ht="12.95" customHeight="1">
      <c r="A272" s="123" t="s">
        <v>685</v>
      </c>
      <c r="B272" s="123"/>
      <c r="C272" s="124"/>
      <c r="D272" s="124"/>
      <c r="E272" s="125">
        <f>SUM(E273,E278)</f>
        <v>177000</v>
      </c>
      <c r="F272" s="125">
        <f t="shared" ref="F272:G272" si="35">SUM(F273,F278)</f>
        <v>177000</v>
      </c>
      <c r="G272" s="125">
        <f t="shared" si="35"/>
        <v>177000</v>
      </c>
      <c r="H272" s="125">
        <f>SUM(E272:G272)</f>
        <v>531000</v>
      </c>
      <c r="I272" s="100"/>
    </row>
    <row r="273" spans="1:9" ht="38.25" customHeight="1">
      <c r="A273" s="126" t="s">
        <v>686</v>
      </c>
      <c r="B273" s="126"/>
      <c r="C273" s="127" t="s">
        <v>925</v>
      </c>
      <c r="D273" s="127" t="s">
        <v>894</v>
      </c>
      <c r="E273" s="128">
        <f>SUM(E274)</f>
        <v>92000</v>
      </c>
      <c r="F273" s="128">
        <f t="shared" ref="F273:G273" si="36">SUM(F274)</f>
        <v>92000</v>
      </c>
      <c r="G273" s="128">
        <f t="shared" si="36"/>
        <v>92000</v>
      </c>
      <c r="H273" s="128">
        <f>SUM(E273:G273)</f>
        <v>276000</v>
      </c>
      <c r="I273" s="100"/>
    </row>
    <row r="274" spans="1:9" ht="15" customHeight="1">
      <c r="A274" s="129">
        <v>4</v>
      </c>
      <c r="B274" s="130" t="s">
        <v>34</v>
      </c>
      <c r="C274" s="130"/>
      <c r="D274" s="130"/>
      <c r="E274" s="131">
        <v>92000</v>
      </c>
      <c r="F274" s="131">
        <v>92000</v>
      </c>
      <c r="G274" s="131">
        <v>92000</v>
      </c>
      <c r="H274" s="131">
        <v>276000</v>
      </c>
      <c r="I274" s="100"/>
    </row>
    <row r="275" spans="1:9" ht="15" customHeight="1">
      <c r="A275" s="129">
        <v>42</v>
      </c>
      <c r="B275" s="130" t="s">
        <v>372</v>
      </c>
      <c r="C275" s="130"/>
      <c r="D275" s="130"/>
      <c r="E275" s="131">
        <v>92000</v>
      </c>
      <c r="F275" s="131">
        <v>92000</v>
      </c>
      <c r="G275" s="131">
        <v>92000</v>
      </c>
      <c r="H275" s="131">
        <v>276000</v>
      </c>
      <c r="I275" s="100"/>
    </row>
    <row r="276" spans="1:9" ht="15" customHeight="1">
      <c r="A276" s="132">
        <v>422</v>
      </c>
      <c r="B276" s="133" t="s">
        <v>386</v>
      </c>
      <c r="C276" s="133"/>
      <c r="D276" s="133"/>
      <c r="E276" s="134">
        <v>42000</v>
      </c>
      <c r="F276" s="134">
        <v>0</v>
      </c>
      <c r="G276" s="134">
        <v>0</v>
      </c>
      <c r="H276" s="134">
        <v>42000</v>
      </c>
      <c r="I276" s="100"/>
    </row>
    <row r="277" spans="1:9" ht="15" customHeight="1">
      <c r="A277" s="132">
        <v>426</v>
      </c>
      <c r="B277" s="133" t="s">
        <v>403</v>
      </c>
      <c r="C277" s="133"/>
      <c r="D277" s="133"/>
      <c r="E277" s="134">
        <v>50000</v>
      </c>
      <c r="F277" s="134">
        <v>0</v>
      </c>
      <c r="G277" s="134">
        <v>0</v>
      </c>
      <c r="H277" s="134">
        <v>50000</v>
      </c>
      <c r="I277" s="100"/>
    </row>
    <row r="278" spans="1:9" ht="45" customHeight="1">
      <c r="A278" s="126" t="s">
        <v>688</v>
      </c>
      <c r="B278" s="126"/>
      <c r="C278" s="127" t="s">
        <v>925</v>
      </c>
      <c r="D278" s="127" t="s">
        <v>894</v>
      </c>
      <c r="E278" s="128">
        <f>SUM(E279)</f>
        <v>85000</v>
      </c>
      <c r="F278" s="128">
        <f t="shared" ref="F278:G278" si="37">SUM(F279)</f>
        <v>85000</v>
      </c>
      <c r="G278" s="128">
        <f t="shared" si="37"/>
        <v>85000</v>
      </c>
      <c r="H278" s="128">
        <f>SUM(E278:G278)</f>
        <v>255000</v>
      </c>
      <c r="I278" s="100"/>
    </row>
    <row r="279" spans="1:9" ht="15" customHeight="1">
      <c r="A279" s="129">
        <v>4</v>
      </c>
      <c r="B279" s="130" t="s">
        <v>34</v>
      </c>
      <c r="C279" s="130"/>
      <c r="D279" s="130"/>
      <c r="E279" s="131">
        <v>85000</v>
      </c>
      <c r="F279" s="131">
        <v>85000</v>
      </c>
      <c r="G279" s="131">
        <v>85000</v>
      </c>
      <c r="H279" s="131">
        <v>255000</v>
      </c>
      <c r="I279" s="100"/>
    </row>
    <row r="280" spans="1:9" ht="15" customHeight="1">
      <c r="A280" s="129">
        <v>42</v>
      </c>
      <c r="B280" s="130" t="s">
        <v>372</v>
      </c>
      <c r="C280" s="130"/>
      <c r="D280" s="130"/>
      <c r="E280" s="131">
        <v>85000</v>
      </c>
      <c r="F280" s="131">
        <v>85000</v>
      </c>
      <c r="G280" s="131">
        <v>85000</v>
      </c>
      <c r="H280" s="131">
        <v>255000</v>
      </c>
      <c r="I280" s="100"/>
    </row>
    <row r="281" spans="1:9" ht="15" customHeight="1">
      <c r="A281" s="132">
        <v>422</v>
      </c>
      <c r="B281" s="133" t="s">
        <v>386</v>
      </c>
      <c r="C281" s="133"/>
      <c r="D281" s="133"/>
      <c r="E281" s="134">
        <v>20000</v>
      </c>
      <c r="F281" s="134">
        <v>0</v>
      </c>
      <c r="G281" s="134">
        <v>0</v>
      </c>
      <c r="H281" s="134">
        <v>20000</v>
      </c>
      <c r="I281" s="100"/>
    </row>
    <row r="282" spans="1:9" ht="15" customHeight="1">
      <c r="A282" s="132">
        <v>426</v>
      </c>
      <c r="B282" s="133" t="s">
        <v>403</v>
      </c>
      <c r="C282" s="133"/>
      <c r="D282" s="133"/>
      <c r="E282" s="134">
        <v>65000</v>
      </c>
      <c r="F282" s="134">
        <v>0</v>
      </c>
      <c r="G282" s="134">
        <v>0</v>
      </c>
      <c r="H282" s="134">
        <v>65000</v>
      </c>
      <c r="I282" s="100"/>
    </row>
  </sheetData>
  <mergeCells count="66">
    <mergeCell ref="A263:B263"/>
    <mergeCell ref="A267:B267"/>
    <mergeCell ref="A271:B271"/>
    <mergeCell ref="A272:B272"/>
    <mergeCell ref="A273:B273"/>
    <mergeCell ref="A278:B278"/>
    <mergeCell ref="A228:B228"/>
    <mergeCell ref="A238:B238"/>
    <mergeCell ref="A245:B245"/>
    <mergeCell ref="A249:B249"/>
    <mergeCell ref="A255:B255"/>
    <mergeCell ref="A262:B262"/>
    <mergeCell ref="A187:B187"/>
    <mergeCell ref="A188:B188"/>
    <mergeCell ref="A200:B200"/>
    <mergeCell ref="A207:B207"/>
    <mergeCell ref="A215:B215"/>
    <mergeCell ref="A221:B221"/>
    <mergeCell ref="A158:B158"/>
    <mergeCell ref="A162:B162"/>
    <mergeCell ref="A166:B166"/>
    <mergeCell ref="A167:B167"/>
    <mergeCell ref="A175:B175"/>
    <mergeCell ref="A186:B186"/>
    <mergeCell ref="A134:B134"/>
    <mergeCell ref="A138:B138"/>
    <mergeCell ref="A142:B142"/>
    <mergeCell ref="A146:B146"/>
    <mergeCell ref="A150:B150"/>
    <mergeCell ref="A154:B154"/>
    <mergeCell ref="A107:B107"/>
    <mergeCell ref="A114:B114"/>
    <mergeCell ref="A118:B118"/>
    <mergeCell ref="A122:B122"/>
    <mergeCell ref="A126:B126"/>
    <mergeCell ref="A130:B130"/>
    <mergeCell ref="A79:B79"/>
    <mergeCell ref="A87:B87"/>
    <mergeCell ref="A91:B91"/>
    <mergeCell ref="A92:B92"/>
    <mergeCell ref="A93:B93"/>
    <mergeCell ref="A100:B100"/>
    <mergeCell ref="A60:B60"/>
    <mergeCell ref="A67:B67"/>
    <mergeCell ref="A68:B68"/>
    <mergeCell ref="A69:B69"/>
    <mergeCell ref="A74:B74"/>
    <mergeCell ref="A78:B78"/>
    <mergeCell ref="A36:B36"/>
    <mergeCell ref="A42:B42"/>
    <mergeCell ref="A46:B46"/>
    <mergeCell ref="A47:B47"/>
    <mergeCell ref="A48:B48"/>
    <mergeCell ref="A56:B56"/>
    <mergeCell ref="A17:B17"/>
    <mergeCell ref="A18:B18"/>
    <mergeCell ref="A19:B19"/>
    <mergeCell ref="A28:B28"/>
    <mergeCell ref="A29:B29"/>
    <mergeCell ref="A30:B30"/>
    <mergeCell ref="A2:B2"/>
    <mergeCell ref="A4:H4"/>
    <mergeCell ref="A9:B9"/>
    <mergeCell ref="A10:B10"/>
    <mergeCell ref="A11:B11"/>
    <mergeCell ref="A12:B12"/>
  </mergeCells>
  <pageMargins left="0.70866141732283472" right="0.70866141732283472" top="0.74803149606299213" bottom="0.74803149606299213" header="0.31496062992125984" footer="0.31496062992125984"/>
  <pageSetup paperSize="9" scale="75" firstPageNumber="51" orientation="landscape" useFirstPageNumber="1" r:id="rId1"/>
  <headerFooter>
    <oddFooter>Stranica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5</vt:i4>
      </vt:variant>
      <vt:variant>
        <vt:lpstr>Imenovani rasponi</vt:lpstr>
      </vt:variant>
      <vt:variant>
        <vt:i4>6</vt:i4>
      </vt:variant>
    </vt:vector>
  </HeadingPairs>
  <TitlesOfParts>
    <vt:vector size="11" baseType="lpstr">
      <vt:lpstr>Plan_Proracuna</vt:lpstr>
      <vt:lpstr>Posebni_dio</vt:lpstr>
      <vt:lpstr>Funkcijska_klasif</vt:lpstr>
      <vt:lpstr>Po_Up_odjel</vt:lpstr>
      <vt:lpstr>Plan_razv_programa</vt:lpstr>
      <vt:lpstr>Plan_Proracuna!Ispis_naslova</vt:lpstr>
      <vt:lpstr>Plan_razv_programa!Ispis_naslova</vt:lpstr>
      <vt:lpstr>Posebni_dio!Ispis_naslova</vt:lpstr>
      <vt:lpstr>Funkcijska_klasif!Podrucje_ispisa</vt:lpstr>
      <vt:lpstr>Plan_Proracuna!Podrucje_ispisa</vt:lpstr>
      <vt:lpstr>Plan_razv_programa!Podrucje_ispisa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2019-01-23T07:56:57Z</dcterms:created>
  <dcterms:modified xsi:type="dcterms:W3CDTF">2019-01-23T07:56:57Z</dcterms:modified>
</cp:coreProperties>
</file>